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ДО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<sst xmlns="http://schemas.openxmlformats.org/spreadsheetml/2006/main" count="220" uniqueCount="181">
  <si>
    <t>Всего</t>
  </si>
  <si>
    <t>Индекс</t>
  </si>
  <si>
    <t>Распределение по семестрам</t>
  </si>
  <si>
    <t>Экзамены</t>
  </si>
  <si>
    <t>Курсовые проекты (работы)</t>
  </si>
  <si>
    <t>Зачёты</t>
  </si>
  <si>
    <t>Контрольные работы</t>
  </si>
  <si>
    <t>ОГСЭ.00</t>
  </si>
  <si>
    <t>ОГСЭ.01</t>
  </si>
  <si>
    <t>ОГСЭ.02</t>
  </si>
  <si>
    <t>ОГСЭ.03</t>
  </si>
  <si>
    <t>ОГСЭ.04</t>
  </si>
  <si>
    <t>ЕН.00</t>
  </si>
  <si>
    <t>ЕН.01</t>
  </si>
  <si>
    <t>ЕН.02</t>
  </si>
  <si>
    <t>Основы философии</t>
  </si>
  <si>
    <t>Иностранный язык</t>
  </si>
  <si>
    <t>Математические и общие естественнонаучные дисциплины</t>
  </si>
  <si>
    <t>Максимальная учебная нагрузка студентов</t>
  </si>
  <si>
    <t>Самостоятельная учебная нагрузка студента</t>
  </si>
  <si>
    <t>Обязательные учебные занятия</t>
  </si>
  <si>
    <t>в том числе</t>
  </si>
  <si>
    <t>Распределение по курсам и семестрам</t>
  </si>
  <si>
    <t>1 курс</t>
  </si>
  <si>
    <t>2 курс</t>
  </si>
  <si>
    <t>1 сем</t>
  </si>
  <si>
    <t>2 сем</t>
  </si>
  <si>
    <t>лаб. и практ. занятия</t>
  </si>
  <si>
    <t>Недельная нагрузка студента</t>
  </si>
  <si>
    <t>Курсовая работа</t>
  </si>
  <si>
    <t>Зачеты</t>
  </si>
  <si>
    <t>Выпускная работа</t>
  </si>
  <si>
    <t>3. План учебного процесса</t>
  </si>
  <si>
    <t>Промежуточная аттестация</t>
  </si>
  <si>
    <t>Защита выпускной квалификационной работы</t>
  </si>
  <si>
    <t>История</t>
  </si>
  <si>
    <t>Общий гуманитарный и социально-экономический цикл</t>
  </si>
  <si>
    <t>Наименование дисциплины, междисциплинарного курса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</si>
  <si>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</si>
  <si>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</si>
  <si>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</si>
  <si>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</si>
  <si>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</si>
  <si>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</si>
  <si>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</si>
  <si>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</si>
  <si>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</si>
  <si>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Профессиональные модули</t>
  </si>
  <si>
    <t>ПМ.00</t>
  </si>
  <si>
    <t>МДК.01.01</t>
  </si>
  <si>
    <t>МДК.03.01</t>
  </si>
  <si>
    <t xml:space="preserve">Учебная практика </t>
  </si>
  <si>
    <t>Производственная практика (преддипломная)</t>
  </si>
  <si>
    <t>ПДП.00</t>
  </si>
  <si>
    <t>ПА.00</t>
  </si>
  <si>
    <t>ГИА.00</t>
  </si>
  <si>
    <t>Государственная (итоговая) аттестация</t>
  </si>
  <si>
    <t>ГИА.01</t>
  </si>
  <si>
    <t>ГИА.02</t>
  </si>
  <si>
    <t>Подготовка выпускной квалификационной работы</t>
  </si>
  <si>
    <t>Обязательная часть циклов ООП</t>
  </si>
  <si>
    <t xml:space="preserve">4 нед. </t>
  </si>
  <si>
    <t>6 нед.</t>
  </si>
  <si>
    <t>4 нед.</t>
  </si>
  <si>
    <t>2 нед.</t>
  </si>
  <si>
    <t>Всего часов по циклам ОПОП</t>
  </si>
  <si>
    <t>Психология общения</t>
  </si>
  <si>
    <t>ОГСЭ.05</t>
  </si>
  <si>
    <t>МДК.02.01</t>
  </si>
  <si>
    <t>5 нед.</t>
  </si>
  <si>
    <t>теоретич</t>
  </si>
  <si>
    <t>3 курс</t>
  </si>
  <si>
    <t>всего</t>
  </si>
  <si>
    <t xml:space="preserve">в том числе </t>
  </si>
  <si>
    <t>4 нед</t>
  </si>
  <si>
    <t>6 нед</t>
  </si>
  <si>
    <t>2 нед</t>
  </si>
  <si>
    <t>ФГОС СПО</t>
  </si>
  <si>
    <t>Фактически</t>
  </si>
  <si>
    <t>МДК.01.02</t>
  </si>
  <si>
    <t>ПМ.01</t>
  </si>
  <si>
    <t>УП.01</t>
  </si>
  <si>
    <t>ПП.01</t>
  </si>
  <si>
    <t xml:space="preserve">Производственная практика (по профилю специальности) </t>
  </si>
  <si>
    <t>ПМ.02</t>
  </si>
  <si>
    <t>УП.02</t>
  </si>
  <si>
    <t>ПП.02</t>
  </si>
  <si>
    <t>ПМ.03</t>
  </si>
  <si>
    <t>УП.03</t>
  </si>
  <si>
    <t>ПП.03</t>
  </si>
  <si>
    <t>ОП.06</t>
  </si>
  <si>
    <t>Физическая культура</t>
  </si>
  <si>
    <t>Информационные технологии в профессиональной деятельности</t>
  </si>
  <si>
    <t>Статистика</t>
  </si>
  <si>
    <t>Теория и методика социальной работы</t>
  </si>
  <si>
    <t>Организация социальной работы в Российской Федерации</t>
  </si>
  <si>
    <t xml:space="preserve">Документационное обеспечение  управления </t>
  </si>
  <si>
    <t>Деловая культура</t>
  </si>
  <si>
    <t>Основы учебно-исследовательской деятельности</t>
  </si>
  <si>
    <t>Основы педагогики и психологии</t>
  </si>
  <si>
    <t>ОП.07</t>
  </si>
  <si>
    <t>Основы социальной медицины</t>
  </si>
  <si>
    <t>ОП.08</t>
  </si>
  <si>
    <t>Безопасность жизендеятельности</t>
  </si>
  <si>
    <t>Социальная работа с лицами пожилого возраста</t>
  </si>
  <si>
    <t>Психология и анрогогика лиц пожилого возраста и инвалидов</t>
  </si>
  <si>
    <t>МДК.01.03</t>
  </si>
  <si>
    <t>МДК.01.04</t>
  </si>
  <si>
    <t>Социальный патронат лиц пожилого возраста и инвалидов</t>
  </si>
  <si>
    <t xml:space="preserve">Социальная работа с семьей и детьми </t>
  </si>
  <si>
    <t>Социально-правовая и законодательная основы социальной работы с семьей и детьми</t>
  </si>
  <si>
    <t>МДК.02.02</t>
  </si>
  <si>
    <t>Возрастная психология и педагогика, семьеведение</t>
  </si>
  <si>
    <t>МДК.02.03</t>
  </si>
  <si>
    <t>Технология социальной работы с семьей и детьми</t>
  </si>
  <si>
    <t>МДК.02.04</t>
  </si>
  <si>
    <t>Социальный патронат различных типов семей и детей</t>
  </si>
  <si>
    <t>Социальная работа с лицами из групп риска, оказавшимися в ТЖС</t>
  </si>
  <si>
    <t>Нормативно-правовая основа социальной работы с лицами из групп риска</t>
  </si>
  <si>
    <t>МДК.03.02</t>
  </si>
  <si>
    <t>Технологии социальной работы с лицами из групп риска</t>
  </si>
  <si>
    <t>МДК.03.03</t>
  </si>
  <si>
    <t>Социальный патронат лиц из групп риска</t>
  </si>
  <si>
    <t>ПМ.04</t>
  </si>
  <si>
    <t>Выполнение работ по одной или нескольким профессиям рабочих, должностям служащих</t>
  </si>
  <si>
    <t>Информатика</t>
  </si>
  <si>
    <t>ЕН.03</t>
  </si>
  <si>
    <t>Социально-правовые и законодательные основы социальной работы с лицами  пожилого возраста и инвалидами</t>
  </si>
  <si>
    <t>Технологии социальное работы с лицами пожилого возраста  и инвалидами</t>
  </si>
  <si>
    <t>Организация социальной работы в различных сферах (социальная защита, здравоохранение, образование и др.)</t>
  </si>
  <si>
    <t>МДК.04.01</t>
  </si>
  <si>
    <t>Технология социальной работы в учреждениях здравоохранения</t>
  </si>
  <si>
    <t>МДК.04.02</t>
  </si>
  <si>
    <t>МДК.04.03</t>
  </si>
  <si>
    <t>Технология социальной работы в учреждениях образования</t>
  </si>
  <si>
    <t>Технология социальной работы в учреждениях социальной защиты</t>
  </si>
  <si>
    <t>УП.04</t>
  </si>
  <si>
    <t>ПП.04</t>
  </si>
  <si>
    <t>ПМ.05</t>
  </si>
  <si>
    <t>Проектирование социальной работы с различными категориями граждан, оказавшимися в ТСЖ</t>
  </si>
  <si>
    <t>МДК.05.01</t>
  </si>
  <si>
    <t>МДК.05.02</t>
  </si>
  <si>
    <t>МДК.05.03</t>
  </si>
  <si>
    <t>Проектная деятельность специалиста по социальной работе</t>
  </si>
  <si>
    <t>Инновационная деятельность в социальной работе</t>
  </si>
  <si>
    <t>Менеджмент в социальной работе</t>
  </si>
  <si>
    <t>УП.05</t>
  </si>
  <si>
    <t>ПП.05</t>
  </si>
  <si>
    <t>ПМ.06</t>
  </si>
  <si>
    <t>УП.06</t>
  </si>
  <si>
    <t>ПП.06</t>
  </si>
  <si>
    <t>5нед</t>
  </si>
  <si>
    <t>22 нед.</t>
  </si>
  <si>
    <t>16 нед.</t>
  </si>
  <si>
    <t>ОГСЭ.06*</t>
  </si>
  <si>
    <t>Русский язык и культура речи</t>
  </si>
  <si>
    <t>Практикум по прикладному творчеству</t>
  </si>
  <si>
    <t>Пракиткум по организации и проведению досуговых мероприятий</t>
  </si>
  <si>
    <t>1д</t>
  </si>
  <si>
    <t>1,2,3,4,5,6</t>
  </si>
  <si>
    <t>4д</t>
  </si>
  <si>
    <t>3д</t>
  </si>
  <si>
    <t>5д</t>
  </si>
  <si>
    <t>6д</t>
  </si>
  <si>
    <t>16  нед.</t>
  </si>
  <si>
    <t>15 нед.</t>
  </si>
  <si>
    <t>19  нед.</t>
  </si>
  <si>
    <t>12 нед.</t>
  </si>
  <si>
    <t>ОП.09*</t>
  </si>
  <si>
    <t>ОП.08*</t>
  </si>
  <si>
    <t>3 сем</t>
  </si>
  <si>
    <t>4 сем</t>
  </si>
  <si>
    <t>5 сем</t>
  </si>
  <si>
    <t>6  сем</t>
  </si>
  <si>
    <t>3</t>
  </si>
  <si>
    <t>5 д</t>
  </si>
  <si>
    <t>1, 2д</t>
  </si>
  <si>
    <t>2д</t>
  </si>
  <si>
    <t>3, 4д</t>
  </si>
  <si>
    <t>2д, 3 д, 4д,5д</t>
  </si>
  <si>
    <t>2, 3,4д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</si>
</sst>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ddd&quot;,&quot;\ d\ mmmm\ yyyy\ &quot;г.&quot;"/>
  </numFmts>
  <fonts count="43">
    <font>
      <sz val="10"/>
      <name val="Arial Cyr"/>
      <family val="0"/>
    </font>
    <font>
      <b/>
      <sz val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8F2DA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0" xfId="0" applyFont="1" applyFill="1" applyBorder="1" applyAlignment="1">
      <alignment horizontal="justify" vertical="top"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/>
    </xf>
    <xf numFmtId="0" fontId="6" fillId="33" borderId="10" xfId="0" applyFont="1" applyFill="1" applyBorder="1" applyAlignment="1">
      <alignment horizontal="justify" vertical="center"/>
    </xf>
    <xf numFmtId="0" fontId="5" fillId="0" borderId="10" xfId="0" applyFont="1" applyBorder="1" applyAlignment="1">
      <alignment horizontal="left"/>
    </xf>
    <xf numFmtId="0" fontId="6" fillId="0" borderId="13" xfId="0" applyFont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5" fillId="0" borderId="14" xfId="0" applyFont="1" applyBorder="1" applyAlignment="1">
      <alignment horizontal="justify" vertical="top"/>
    </xf>
    <xf numFmtId="0" fontId="1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textRotation="90"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6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textRotation="90"/>
    </xf>
    <xf numFmtId="0" fontId="5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textRotation="90"/>
    </xf>
    <xf numFmtId="0" fontId="5" fillId="38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textRotation="90"/>
    </xf>
    <xf numFmtId="0" fontId="5" fillId="39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/>
    </xf>
    <xf numFmtId="0" fontId="6" fillId="39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textRotation="90"/>
    </xf>
    <xf numFmtId="0" fontId="5" fillId="33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textRotation="90"/>
    </xf>
    <xf numFmtId="0" fontId="5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0" xfId="0" applyFont="1" applyFill="1" applyBorder="1" applyAlignment="1">
      <alignment horizontal="justify"/>
    </xf>
    <xf numFmtId="0" fontId="9" fillId="0" borderId="0" xfId="0" applyFont="1" applyAlignment="1">
      <alignment/>
    </xf>
    <xf numFmtId="0" fontId="6" fillId="40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15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6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wrapText="1"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center" textRotation="90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3" fillId="38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textRotation="90"/>
    </xf>
    <xf numFmtId="0" fontId="0" fillId="0" borderId="17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textRotation="90"/>
    </xf>
    <xf numFmtId="0" fontId="3" fillId="39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horizontal="center" textRotation="90"/>
    </xf>
    <xf numFmtId="0" fontId="3" fillId="35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5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/>
    </xf>
    <xf numFmtId="0" fontId="3" fillId="0" borderId="24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5" fillId="0" borderId="18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1" xfId="0" applyFont="1" applyBorder="1" applyAlignment="1">
      <alignment horizontal="center" textRotation="90"/>
    </xf>
    <xf numFmtId="0" fontId="5" fillId="8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41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5"/>
  <sheetViews>
    <sheetView tabSelected="1" zoomScale="112" zoomScaleNormal="112" zoomScalePageLayoutView="0" workbookViewId="0" topLeftCell="A49">
      <selection activeCell="Y53" sqref="Y53"/>
    </sheetView>
  </sheetViews>
  <sheetFormatPr defaultColWidth="9.00390625" defaultRowHeight="12.75"/>
  <cols>
    <col min="1" max="1" width="9.125" style="3" customWidth="1"/>
    <col min="2" max="2" width="24.125" style="2" customWidth="1"/>
    <col min="3" max="3" width="3.75390625" style="0" customWidth="1"/>
    <col min="4" max="4" width="3.25390625" style="0" customWidth="1"/>
    <col min="5" max="5" width="7.625" style="0" customWidth="1"/>
    <col min="6" max="6" width="3.25390625" style="0" customWidth="1"/>
    <col min="7" max="7" width="5.00390625" style="0" customWidth="1"/>
    <col min="8" max="8" width="4.375" style="0" customWidth="1"/>
    <col min="9" max="9" width="4.25390625" style="0" customWidth="1"/>
    <col min="10" max="10" width="6.25390625" style="0" customWidth="1"/>
    <col min="11" max="11" width="4.875" style="0" customWidth="1"/>
    <col min="12" max="13" width="4.375" style="0" customWidth="1"/>
    <col min="14" max="14" width="5.125" style="0" customWidth="1"/>
    <col min="15" max="15" width="4.75390625" style="0" customWidth="1"/>
    <col min="16" max="16" width="4.625" style="0" customWidth="1"/>
    <col min="17" max="17" width="4.75390625" style="0" customWidth="1"/>
    <col min="18" max="18" width="4.625" style="0" customWidth="1"/>
    <col min="19" max="19" width="4.875" style="0" customWidth="1"/>
    <col min="20" max="20" width="4.625" style="0" customWidth="1"/>
    <col min="21" max="21" width="4.875" style="0" customWidth="1"/>
    <col min="22" max="22" width="4.25390625" style="0" customWidth="1"/>
    <col min="23" max="23" width="4.75390625" style="0" customWidth="1"/>
    <col min="24" max="24" width="4.125" style="0" customWidth="1"/>
    <col min="25" max="25" width="4.625" style="0" customWidth="1"/>
  </cols>
  <sheetData>
    <row r="1" spans="1:23" ht="26.25" customHeight="1">
      <c r="A1" s="135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37"/>
      <c r="P1" s="137"/>
      <c r="Q1" s="137"/>
      <c r="R1" s="137"/>
      <c r="S1" s="137"/>
      <c r="T1" s="137"/>
      <c r="U1" s="137"/>
      <c r="V1" s="1"/>
      <c r="W1" s="1"/>
    </row>
    <row r="2" spans="1:25" ht="15" customHeight="1">
      <c r="A2" s="138" t="s">
        <v>1</v>
      </c>
      <c r="B2" s="139" t="s">
        <v>37</v>
      </c>
      <c r="C2" s="121" t="s">
        <v>2</v>
      </c>
      <c r="D2" s="122"/>
      <c r="E2" s="122"/>
      <c r="F2" s="123"/>
      <c r="G2" s="95" t="s">
        <v>18</v>
      </c>
      <c r="H2" s="96"/>
      <c r="I2" s="134" t="s">
        <v>19</v>
      </c>
      <c r="J2" s="121" t="s">
        <v>20</v>
      </c>
      <c r="K2" s="122"/>
      <c r="L2" s="122"/>
      <c r="M2" s="123"/>
      <c r="N2" s="127" t="s">
        <v>22</v>
      </c>
      <c r="O2" s="128"/>
      <c r="P2" s="128"/>
      <c r="Q2" s="128"/>
      <c r="R2" s="128"/>
      <c r="S2" s="128"/>
      <c r="T2" s="128"/>
      <c r="U2" s="128"/>
      <c r="V2" s="129"/>
      <c r="W2" s="129"/>
      <c r="X2" s="129"/>
      <c r="Y2" s="129"/>
    </row>
    <row r="3" spans="1:25" ht="12.75" customHeight="1">
      <c r="A3" s="138"/>
      <c r="B3" s="139"/>
      <c r="C3" s="140"/>
      <c r="D3" s="141"/>
      <c r="E3" s="141"/>
      <c r="F3" s="142"/>
      <c r="G3" s="97"/>
      <c r="H3" s="98"/>
      <c r="I3" s="134"/>
      <c r="J3" s="124"/>
      <c r="K3" s="125"/>
      <c r="L3" s="125"/>
      <c r="M3" s="126"/>
      <c r="N3" s="117" t="s">
        <v>23</v>
      </c>
      <c r="O3" s="117"/>
      <c r="P3" s="117"/>
      <c r="Q3" s="117"/>
      <c r="R3" s="117" t="s">
        <v>24</v>
      </c>
      <c r="S3" s="117"/>
      <c r="T3" s="117"/>
      <c r="U3" s="117"/>
      <c r="V3" s="117" t="s">
        <v>71</v>
      </c>
      <c r="W3" s="117"/>
      <c r="X3" s="117"/>
      <c r="Y3" s="117"/>
    </row>
    <row r="4" spans="1:25" ht="12.75" customHeight="1">
      <c r="A4" s="138"/>
      <c r="B4" s="139"/>
      <c r="C4" s="143" t="s">
        <v>3</v>
      </c>
      <c r="D4" s="146" t="s">
        <v>4</v>
      </c>
      <c r="E4" s="149" t="s">
        <v>5</v>
      </c>
      <c r="F4" s="146" t="s">
        <v>6</v>
      </c>
      <c r="G4" s="97"/>
      <c r="H4" s="98"/>
      <c r="I4" s="134"/>
      <c r="J4" s="103" t="s">
        <v>72</v>
      </c>
      <c r="K4" s="104"/>
      <c r="L4" s="150" t="s">
        <v>73</v>
      </c>
      <c r="M4" s="151"/>
      <c r="N4" s="119" t="s">
        <v>25</v>
      </c>
      <c r="O4" s="119"/>
      <c r="P4" s="120" t="s">
        <v>26</v>
      </c>
      <c r="Q4" s="120"/>
      <c r="R4" s="101" t="s">
        <v>170</v>
      </c>
      <c r="S4" s="101"/>
      <c r="T4" s="102" t="s">
        <v>171</v>
      </c>
      <c r="U4" s="102"/>
      <c r="V4" s="131" t="s">
        <v>172</v>
      </c>
      <c r="W4" s="131"/>
      <c r="X4" s="132" t="s">
        <v>173</v>
      </c>
      <c r="Y4" s="132"/>
    </row>
    <row r="5" spans="1:25" ht="15" customHeight="1">
      <c r="A5" s="138"/>
      <c r="B5" s="139"/>
      <c r="C5" s="144"/>
      <c r="D5" s="147"/>
      <c r="E5" s="149"/>
      <c r="F5" s="147"/>
      <c r="G5" s="97"/>
      <c r="H5" s="98"/>
      <c r="I5" s="134"/>
      <c r="J5" s="105"/>
      <c r="K5" s="106"/>
      <c r="L5" s="152"/>
      <c r="M5" s="153"/>
      <c r="N5" s="119" t="s">
        <v>164</v>
      </c>
      <c r="O5" s="119"/>
      <c r="P5" s="120" t="s">
        <v>152</v>
      </c>
      <c r="Q5" s="120"/>
      <c r="R5" s="101" t="s">
        <v>165</v>
      </c>
      <c r="S5" s="101"/>
      <c r="T5" s="102" t="s">
        <v>166</v>
      </c>
      <c r="U5" s="102"/>
      <c r="V5" s="131" t="s">
        <v>153</v>
      </c>
      <c r="W5" s="131"/>
      <c r="X5" s="132" t="s">
        <v>167</v>
      </c>
      <c r="Y5" s="132"/>
    </row>
    <row r="6" spans="1:25" ht="23.25" customHeight="1">
      <c r="A6" s="138"/>
      <c r="B6" s="139"/>
      <c r="C6" s="144"/>
      <c r="D6" s="147"/>
      <c r="E6" s="149"/>
      <c r="F6" s="147"/>
      <c r="G6" s="99"/>
      <c r="H6" s="100"/>
      <c r="I6" s="134"/>
      <c r="J6" s="107"/>
      <c r="K6" s="108"/>
      <c r="L6" s="154"/>
      <c r="M6" s="155"/>
      <c r="N6" s="130" t="s">
        <v>0</v>
      </c>
      <c r="O6" s="44" t="s">
        <v>21</v>
      </c>
      <c r="P6" s="118" t="s">
        <v>0</v>
      </c>
      <c r="Q6" s="50" t="s">
        <v>21</v>
      </c>
      <c r="R6" s="115" t="s">
        <v>0</v>
      </c>
      <c r="S6" s="55" t="s">
        <v>21</v>
      </c>
      <c r="T6" s="116" t="s">
        <v>0</v>
      </c>
      <c r="U6" s="60" t="s">
        <v>21</v>
      </c>
      <c r="V6" s="133" t="s">
        <v>0</v>
      </c>
      <c r="W6" s="65" t="s">
        <v>21</v>
      </c>
      <c r="X6" s="94" t="s">
        <v>0</v>
      </c>
      <c r="Y6" s="68" t="s">
        <v>21</v>
      </c>
    </row>
    <row r="7" spans="1:25" ht="81">
      <c r="A7" s="138"/>
      <c r="B7" s="139"/>
      <c r="C7" s="145"/>
      <c r="D7" s="148"/>
      <c r="E7" s="149"/>
      <c r="F7" s="148"/>
      <c r="G7" s="37" t="s">
        <v>77</v>
      </c>
      <c r="H7" s="13" t="s">
        <v>78</v>
      </c>
      <c r="I7" s="134"/>
      <c r="J7" s="37" t="s">
        <v>77</v>
      </c>
      <c r="K7" s="13" t="s">
        <v>78</v>
      </c>
      <c r="L7" s="13" t="s">
        <v>70</v>
      </c>
      <c r="M7" s="13" t="s">
        <v>27</v>
      </c>
      <c r="N7" s="130"/>
      <c r="O7" s="45" t="s">
        <v>27</v>
      </c>
      <c r="P7" s="118"/>
      <c r="Q7" s="51" t="s">
        <v>27</v>
      </c>
      <c r="R7" s="115"/>
      <c r="S7" s="56" t="s">
        <v>27</v>
      </c>
      <c r="T7" s="116"/>
      <c r="U7" s="61" t="s">
        <v>27</v>
      </c>
      <c r="V7" s="133"/>
      <c r="W7" s="66" t="s">
        <v>27</v>
      </c>
      <c r="X7" s="94"/>
      <c r="Y7" s="69" t="s">
        <v>27</v>
      </c>
    </row>
    <row r="8" spans="1:25" s="42" customFormat="1" ht="12.75">
      <c r="A8" s="39">
        <v>1</v>
      </c>
      <c r="B8" s="39">
        <v>2</v>
      </c>
      <c r="C8" s="40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>
        <v>10</v>
      </c>
      <c r="K8" s="41">
        <v>11</v>
      </c>
      <c r="L8" s="41">
        <v>12</v>
      </c>
      <c r="M8" s="41">
        <v>13</v>
      </c>
      <c r="N8" s="46">
        <v>14</v>
      </c>
      <c r="O8" s="46">
        <v>15</v>
      </c>
      <c r="P8" s="52">
        <v>16</v>
      </c>
      <c r="Q8" s="52">
        <v>17</v>
      </c>
      <c r="R8" s="57">
        <v>18</v>
      </c>
      <c r="S8" s="57">
        <v>19</v>
      </c>
      <c r="T8" s="62">
        <v>20</v>
      </c>
      <c r="U8" s="62">
        <v>21</v>
      </c>
      <c r="V8" s="67">
        <v>22</v>
      </c>
      <c r="W8" s="67">
        <v>23</v>
      </c>
      <c r="X8" s="49">
        <v>24</v>
      </c>
      <c r="Y8" s="49">
        <v>25</v>
      </c>
    </row>
    <row r="9" spans="1:25" ht="26.25" customHeight="1">
      <c r="A9" s="14"/>
      <c r="B9" s="15" t="s">
        <v>60</v>
      </c>
      <c r="C9" s="74"/>
      <c r="D9" s="17"/>
      <c r="E9" s="17"/>
      <c r="F9" s="17"/>
      <c r="G9" s="17">
        <v>3240</v>
      </c>
      <c r="H9" s="17">
        <f>SUM(H10,H17,H21)</f>
        <v>4644</v>
      </c>
      <c r="I9" s="17">
        <f>SUM(I10,I17,I21)</f>
        <v>1548</v>
      </c>
      <c r="J9" s="17">
        <v>2160</v>
      </c>
      <c r="K9" s="77">
        <f>SUM(K10,K17,K21)</f>
        <v>3096</v>
      </c>
      <c r="L9" s="17">
        <f>SUM(L10,L17,L21)</f>
        <v>1577</v>
      </c>
      <c r="M9" s="17">
        <f>SUM(M10,M17,M21)</f>
        <v>1519</v>
      </c>
      <c r="N9" s="48">
        <f>SUM(N10,N17,N21)</f>
        <v>576</v>
      </c>
      <c r="O9" s="48">
        <f>SUM(O10,O17,O21)</f>
        <v>222</v>
      </c>
      <c r="P9" s="54">
        <f>SUM(P17,P17,P21)</f>
        <v>660</v>
      </c>
      <c r="Q9" s="54">
        <f>SUM(Q10,Q17,Q21)</f>
        <v>316</v>
      </c>
      <c r="R9" s="59">
        <f>SUM(R10,R17,R21)</f>
        <v>450</v>
      </c>
      <c r="S9" s="59">
        <f>SUM(S10,S17,S21)</f>
        <v>228</v>
      </c>
      <c r="T9" s="64">
        <f>SUM(T10,T17,T21)</f>
        <v>570</v>
      </c>
      <c r="U9" s="64">
        <f>SUM(U10,U17,U21)</f>
        <v>367</v>
      </c>
      <c r="V9" s="17">
        <f>SUM(V10,V17,V21)</f>
        <v>480</v>
      </c>
      <c r="W9" s="17">
        <f>SUM(W10,W21,W17)</f>
        <v>228</v>
      </c>
      <c r="X9" s="71">
        <f>SUM(X10,X21,X33)</f>
        <v>648</v>
      </c>
      <c r="Y9" s="71">
        <f>SUM(Y10,Y17,Y21)</f>
        <v>158</v>
      </c>
    </row>
    <row r="10" spans="1:25" ht="36">
      <c r="A10" s="14" t="s">
        <v>7</v>
      </c>
      <c r="B10" s="18" t="s">
        <v>36</v>
      </c>
      <c r="C10" s="74"/>
      <c r="D10" s="17"/>
      <c r="E10" s="17"/>
      <c r="F10" s="17"/>
      <c r="G10" s="17">
        <v>732</v>
      </c>
      <c r="H10" s="17">
        <f>SUM(H11:H16)</f>
        <v>842</v>
      </c>
      <c r="I10" s="17">
        <f>SUM(I11:I16)</f>
        <v>293</v>
      </c>
      <c r="J10" s="17">
        <v>488</v>
      </c>
      <c r="K10" s="17">
        <f aca="true" t="shared" si="0" ref="K10:Q10">SUM(K11:K16)</f>
        <v>549</v>
      </c>
      <c r="L10" s="17">
        <f t="shared" si="0"/>
        <v>127</v>
      </c>
      <c r="M10" s="17">
        <f t="shared" si="0"/>
        <v>422</v>
      </c>
      <c r="N10" s="48">
        <f t="shared" si="0"/>
        <v>192</v>
      </c>
      <c r="O10" s="48">
        <f t="shared" si="0"/>
        <v>80</v>
      </c>
      <c r="P10" s="54">
        <f t="shared" si="0"/>
        <v>88</v>
      </c>
      <c r="Q10" s="54">
        <f t="shared" si="0"/>
        <v>88</v>
      </c>
      <c r="R10" s="59">
        <v>105</v>
      </c>
      <c r="S10" s="59">
        <v>90</v>
      </c>
      <c r="T10" s="64">
        <v>76</v>
      </c>
      <c r="U10" s="64">
        <v>76</v>
      </c>
      <c r="V10" s="17">
        <v>64</v>
      </c>
      <c r="W10" s="17">
        <v>64</v>
      </c>
      <c r="X10" s="71">
        <v>24</v>
      </c>
      <c r="Y10" s="71">
        <v>24</v>
      </c>
    </row>
    <row r="11" spans="1:25" ht="12.75">
      <c r="A11" s="78" t="s">
        <v>8</v>
      </c>
      <c r="B11" s="19" t="s">
        <v>15</v>
      </c>
      <c r="C11" s="79">
        <v>1</v>
      </c>
      <c r="D11" s="20"/>
      <c r="E11" s="90"/>
      <c r="F11" s="20"/>
      <c r="G11" s="21"/>
      <c r="H11" s="20">
        <f>SUM(I11,K11)</f>
        <v>65</v>
      </c>
      <c r="I11" s="20">
        <v>17</v>
      </c>
      <c r="J11" s="21">
        <v>48</v>
      </c>
      <c r="K11" s="20">
        <v>48</v>
      </c>
      <c r="L11" s="20">
        <v>48</v>
      </c>
      <c r="M11" s="20">
        <v>0</v>
      </c>
      <c r="N11" s="47">
        <v>48</v>
      </c>
      <c r="O11" s="47">
        <v>0</v>
      </c>
      <c r="P11" s="53"/>
      <c r="Q11" s="53"/>
      <c r="R11" s="58"/>
      <c r="S11" s="58"/>
      <c r="T11" s="63"/>
      <c r="U11" s="63"/>
      <c r="V11" s="16"/>
      <c r="W11" s="16"/>
      <c r="X11" s="70"/>
      <c r="Y11" s="70"/>
    </row>
    <row r="12" spans="1:25" ht="12.75">
      <c r="A12" s="78" t="s">
        <v>9</v>
      </c>
      <c r="B12" s="19" t="s">
        <v>35</v>
      </c>
      <c r="C12" s="79">
        <v>1</v>
      </c>
      <c r="D12" s="20"/>
      <c r="E12" s="90"/>
      <c r="F12" s="20"/>
      <c r="G12" s="21"/>
      <c r="H12" s="20">
        <f>SUM(I12,K12)</f>
        <v>65</v>
      </c>
      <c r="I12" s="20">
        <v>17</v>
      </c>
      <c r="J12" s="21">
        <v>48</v>
      </c>
      <c r="K12" s="20">
        <v>48</v>
      </c>
      <c r="L12" s="20">
        <v>48</v>
      </c>
      <c r="M12" s="20">
        <v>0</v>
      </c>
      <c r="N12" s="47">
        <v>48</v>
      </c>
      <c r="O12" s="47">
        <v>0</v>
      </c>
      <c r="P12" s="53"/>
      <c r="Q12" s="53"/>
      <c r="R12" s="58"/>
      <c r="S12" s="58"/>
      <c r="T12" s="80"/>
      <c r="U12" s="81"/>
      <c r="V12" s="16"/>
      <c r="W12" s="16"/>
      <c r="X12" s="70"/>
      <c r="Y12" s="70"/>
    </row>
    <row r="13" spans="1:25" ht="12.75">
      <c r="A13" s="78" t="s">
        <v>10</v>
      </c>
      <c r="B13" s="19" t="s">
        <v>66</v>
      </c>
      <c r="C13" s="79">
        <v>3</v>
      </c>
      <c r="D13" s="20"/>
      <c r="E13" s="90"/>
      <c r="F13" s="20"/>
      <c r="G13" s="21"/>
      <c r="H13" s="20">
        <f>SUM(I13,K13)</f>
        <v>61</v>
      </c>
      <c r="I13" s="20">
        <v>16</v>
      </c>
      <c r="J13" s="21">
        <v>48</v>
      </c>
      <c r="K13" s="20">
        <v>45</v>
      </c>
      <c r="L13" s="20">
        <v>15</v>
      </c>
      <c r="M13" s="20">
        <v>30</v>
      </c>
      <c r="N13" s="47"/>
      <c r="O13" s="47"/>
      <c r="P13" s="53"/>
      <c r="Q13" s="53"/>
      <c r="R13" s="58">
        <v>45</v>
      </c>
      <c r="S13" s="58">
        <v>30</v>
      </c>
      <c r="T13" s="80"/>
      <c r="U13" s="82"/>
      <c r="V13" s="16"/>
      <c r="W13" s="16"/>
      <c r="X13" s="70"/>
      <c r="Y13" s="70"/>
    </row>
    <row r="14" spans="1:25" ht="12.75">
      <c r="A14" s="78" t="s">
        <v>11</v>
      </c>
      <c r="B14" s="19" t="s">
        <v>16</v>
      </c>
      <c r="C14" s="79"/>
      <c r="D14" s="20"/>
      <c r="E14" s="20" t="s">
        <v>179</v>
      </c>
      <c r="F14" s="20"/>
      <c r="G14" s="21"/>
      <c r="H14" s="20">
        <f>SUM(I14,K14)</f>
        <v>265</v>
      </c>
      <c r="I14" s="20">
        <v>89</v>
      </c>
      <c r="J14" s="21">
        <v>172</v>
      </c>
      <c r="K14" s="20">
        <v>176</v>
      </c>
      <c r="L14" s="20">
        <v>0</v>
      </c>
      <c r="M14" s="20">
        <v>176</v>
      </c>
      <c r="N14" s="47">
        <v>32</v>
      </c>
      <c r="O14" s="47">
        <v>32</v>
      </c>
      <c r="P14" s="53">
        <v>44</v>
      </c>
      <c r="Q14" s="53">
        <v>44</v>
      </c>
      <c r="R14" s="58">
        <v>30</v>
      </c>
      <c r="S14" s="58">
        <v>30</v>
      </c>
      <c r="T14" s="63">
        <v>38</v>
      </c>
      <c r="U14" s="63">
        <v>38</v>
      </c>
      <c r="V14" s="16">
        <v>32</v>
      </c>
      <c r="W14" s="16">
        <v>32</v>
      </c>
      <c r="X14" s="70"/>
      <c r="Y14" s="70"/>
    </row>
    <row r="15" spans="1:25" ht="12.75">
      <c r="A15" s="78" t="s">
        <v>67</v>
      </c>
      <c r="B15" s="19" t="s">
        <v>91</v>
      </c>
      <c r="C15" s="79"/>
      <c r="D15" s="20"/>
      <c r="E15" s="20" t="s">
        <v>159</v>
      </c>
      <c r="F15" s="20"/>
      <c r="G15" s="21">
        <v>344</v>
      </c>
      <c r="H15" s="20">
        <v>344</v>
      </c>
      <c r="I15" s="20">
        <v>144</v>
      </c>
      <c r="J15" s="21">
        <v>172</v>
      </c>
      <c r="K15" s="20">
        <v>200</v>
      </c>
      <c r="L15" s="20">
        <v>0</v>
      </c>
      <c r="M15" s="20">
        <v>200</v>
      </c>
      <c r="N15" s="47">
        <v>32</v>
      </c>
      <c r="O15" s="47">
        <v>32</v>
      </c>
      <c r="P15" s="53">
        <v>44</v>
      </c>
      <c r="Q15" s="53">
        <v>44</v>
      </c>
      <c r="R15" s="58">
        <v>30</v>
      </c>
      <c r="S15" s="58">
        <v>30</v>
      </c>
      <c r="T15" s="63">
        <v>38</v>
      </c>
      <c r="U15" s="63">
        <v>38</v>
      </c>
      <c r="V15" s="16">
        <v>32</v>
      </c>
      <c r="W15" s="16">
        <v>32</v>
      </c>
      <c r="X15" s="70">
        <v>24</v>
      </c>
      <c r="Y15" s="70">
        <v>24</v>
      </c>
    </row>
    <row r="16" spans="1:25" ht="14.25" customHeight="1">
      <c r="A16" s="78" t="s">
        <v>154</v>
      </c>
      <c r="B16" s="19" t="s">
        <v>155</v>
      </c>
      <c r="C16" s="79"/>
      <c r="D16" s="20"/>
      <c r="E16" s="20">
        <v>1</v>
      </c>
      <c r="F16" s="20"/>
      <c r="G16" s="21"/>
      <c r="H16" s="20">
        <f>SUM(I16,K16)</f>
        <v>42</v>
      </c>
      <c r="I16" s="20">
        <v>10</v>
      </c>
      <c r="J16" s="21"/>
      <c r="K16" s="20">
        <v>32</v>
      </c>
      <c r="L16" s="20">
        <v>16</v>
      </c>
      <c r="M16" s="20">
        <v>16</v>
      </c>
      <c r="N16" s="47">
        <v>32</v>
      </c>
      <c r="O16" s="47">
        <v>16</v>
      </c>
      <c r="P16" s="53"/>
      <c r="Q16" s="53"/>
      <c r="R16" s="58"/>
      <c r="S16" s="58"/>
      <c r="T16" s="63"/>
      <c r="U16" s="63"/>
      <c r="V16" s="16"/>
      <c r="W16" s="16"/>
      <c r="X16" s="70"/>
      <c r="Y16" s="70"/>
    </row>
    <row r="17" spans="1:25" ht="36">
      <c r="A17" s="15" t="s">
        <v>12</v>
      </c>
      <c r="B17" s="18" t="s">
        <v>17</v>
      </c>
      <c r="C17" s="74"/>
      <c r="D17" s="17"/>
      <c r="E17" s="17"/>
      <c r="F17" s="17"/>
      <c r="G17" s="17">
        <v>144</v>
      </c>
      <c r="H17" s="17">
        <f>SUM(H18:H20)</f>
        <v>279</v>
      </c>
      <c r="I17" s="17">
        <f>SUM(I18:I20)</f>
        <v>91</v>
      </c>
      <c r="J17" s="17">
        <v>96</v>
      </c>
      <c r="K17" s="17">
        <f>SUM(K18:K20)</f>
        <v>188</v>
      </c>
      <c r="L17" s="17">
        <f>SUM(L18:L20)</f>
        <v>22</v>
      </c>
      <c r="M17" s="17">
        <f>SUM(M18:M20)</f>
        <v>166</v>
      </c>
      <c r="N17" s="48">
        <f>SUM(N18:N20)</f>
        <v>32</v>
      </c>
      <c r="O17" s="48">
        <f>SUM(O18:O20)</f>
        <v>32</v>
      </c>
      <c r="P17" s="54">
        <v>88</v>
      </c>
      <c r="Q17" s="54">
        <v>66</v>
      </c>
      <c r="R17" s="59">
        <f>SUM(R18:R20)</f>
        <v>30</v>
      </c>
      <c r="S17" s="59">
        <f>SUM(S18:S20)</f>
        <v>30</v>
      </c>
      <c r="T17" s="64">
        <f>SUM(T18:T20)</f>
        <v>38</v>
      </c>
      <c r="U17" s="64">
        <f>SUM(U18:U20)</f>
        <v>38</v>
      </c>
      <c r="V17" s="17">
        <v>0</v>
      </c>
      <c r="W17" s="17">
        <v>0</v>
      </c>
      <c r="X17" s="71">
        <v>0</v>
      </c>
      <c r="Y17" s="71">
        <v>0</v>
      </c>
    </row>
    <row r="18" spans="1:25" ht="12.75">
      <c r="A18" s="83" t="s">
        <v>13</v>
      </c>
      <c r="B18" s="84" t="s">
        <v>125</v>
      </c>
      <c r="C18" s="79"/>
      <c r="D18" s="20"/>
      <c r="E18" s="20" t="s">
        <v>158</v>
      </c>
      <c r="F18" s="20"/>
      <c r="G18" s="21"/>
      <c r="H18" s="20">
        <f>SUM(I18,K18)</f>
        <v>49</v>
      </c>
      <c r="I18" s="20">
        <v>17</v>
      </c>
      <c r="J18" s="21"/>
      <c r="K18" s="20">
        <v>32</v>
      </c>
      <c r="L18" s="20">
        <v>0</v>
      </c>
      <c r="M18" s="20">
        <v>32</v>
      </c>
      <c r="N18" s="47">
        <v>32</v>
      </c>
      <c r="O18" s="47">
        <v>32</v>
      </c>
      <c r="P18" s="53"/>
      <c r="Q18" s="53"/>
      <c r="R18" s="58"/>
      <c r="S18" s="58"/>
      <c r="T18" s="63"/>
      <c r="U18" s="63"/>
      <c r="V18" s="16"/>
      <c r="W18" s="16"/>
      <c r="X18" s="70"/>
      <c r="Y18" s="70"/>
    </row>
    <row r="19" spans="1:25" ht="16.5" customHeight="1">
      <c r="A19" s="83" t="s">
        <v>14</v>
      </c>
      <c r="B19" s="84" t="s">
        <v>93</v>
      </c>
      <c r="C19" s="79">
        <v>2</v>
      </c>
      <c r="D19" s="20"/>
      <c r="E19" s="20"/>
      <c r="F19" s="20"/>
      <c r="G19" s="21"/>
      <c r="H19" s="20">
        <f>SUM(I19,K19)</f>
        <v>62</v>
      </c>
      <c r="I19" s="20">
        <v>18</v>
      </c>
      <c r="J19" s="21"/>
      <c r="K19" s="20">
        <v>44</v>
      </c>
      <c r="L19" s="20">
        <v>22</v>
      </c>
      <c r="M19" s="20">
        <v>22</v>
      </c>
      <c r="N19" s="47"/>
      <c r="O19" s="47"/>
      <c r="P19" s="53">
        <v>44</v>
      </c>
      <c r="Q19" s="53">
        <v>22</v>
      </c>
      <c r="R19" s="58"/>
      <c r="S19" s="58"/>
      <c r="T19" s="63"/>
      <c r="U19" s="63"/>
      <c r="V19" s="16"/>
      <c r="W19" s="16"/>
      <c r="X19" s="70"/>
      <c r="Y19" s="70"/>
    </row>
    <row r="20" spans="1:25" ht="26.25" customHeight="1">
      <c r="A20" s="83" t="s">
        <v>126</v>
      </c>
      <c r="B20" s="84" t="s">
        <v>92</v>
      </c>
      <c r="C20" s="79"/>
      <c r="D20" s="20"/>
      <c r="E20" s="20" t="s">
        <v>180</v>
      </c>
      <c r="F20" s="20"/>
      <c r="G20" s="21"/>
      <c r="H20" s="20">
        <f>SUM(I20,K20)</f>
        <v>168</v>
      </c>
      <c r="I20" s="20">
        <v>56</v>
      </c>
      <c r="J20" s="21"/>
      <c r="K20" s="20">
        <v>112</v>
      </c>
      <c r="L20" s="20">
        <v>0</v>
      </c>
      <c r="M20" s="20">
        <v>112</v>
      </c>
      <c r="N20" s="47"/>
      <c r="O20" s="47"/>
      <c r="P20" s="53">
        <v>44</v>
      </c>
      <c r="Q20" s="53">
        <v>44</v>
      </c>
      <c r="R20" s="58">
        <v>30</v>
      </c>
      <c r="S20" s="58">
        <v>30</v>
      </c>
      <c r="T20" s="63">
        <v>38</v>
      </c>
      <c r="U20" s="63">
        <v>38</v>
      </c>
      <c r="V20" s="16"/>
      <c r="W20" s="16"/>
      <c r="X20" s="70"/>
      <c r="Y20" s="70"/>
    </row>
    <row r="21" spans="1:25" ht="15" customHeight="1">
      <c r="A21" s="15" t="s">
        <v>38</v>
      </c>
      <c r="B21" s="18" t="s">
        <v>39</v>
      </c>
      <c r="C21" s="74"/>
      <c r="D21" s="17"/>
      <c r="E21" s="17"/>
      <c r="F21" s="17"/>
      <c r="G21" s="17">
        <v>474</v>
      </c>
      <c r="H21" s="17">
        <f>SUM(H22,H33)</f>
        <v>3523</v>
      </c>
      <c r="I21" s="17">
        <f>SUM(I22,I33)</f>
        <v>1164</v>
      </c>
      <c r="J21" s="17">
        <v>316</v>
      </c>
      <c r="K21" s="17">
        <f>SUM(K22,K33)</f>
        <v>2359</v>
      </c>
      <c r="L21" s="17">
        <f>SUM(L22,L33)</f>
        <v>1428</v>
      </c>
      <c r="M21" s="17">
        <f>SUM(M22,M33)</f>
        <v>931</v>
      </c>
      <c r="N21" s="48">
        <f>SUM(N22,N33)</f>
        <v>352</v>
      </c>
      <c r="O21" s="48">
        <f>SUM(O22,O33)</f>
        <v>110</v>
      </c>
      <c r="P21" s="54">
        <f>SUM(P22,P33)</f>
        <v>484</v>
      </c>
      <c r="Q21" s="54">
        <f>SUM(Q22,Q33)</f>
        <v>162</v>
      </c>
      <c r="R21" s="59">
        <f>SUM(R22,R33)</f>
        <v>315</v>
      </c>
      <c r="S21" s="59">
        <f>SUM(S22,S33)</f>
        <v>108</v>
      </c>
      <c r="T21" s="64">
        <f>SUM(T22,T33)</f>
        <v>456</v>
      </c>
      <c r="U21" s="64">
        <f>SUM(U22,U33)</f>
        <v>253</v>
      </c>
      <c r="V21" s="17">
        <v>416</v>
      </c>
      <c r="W21" s="17">
        <f>SUM(W22,W33)</f>
        <v>164</v>
      </c>
      <c r="X21" s="71">
        <f>SUM(X22,X33)</f>
        <v>336</v>
      </c>
      <c r="Y21" s="71">
        <f>SUM(Y22,Y33)</f>
        <v>134</v>
      </c>
    </row>
    <row r="22" spans="1:25" ht="24">
      <c r="A22" s="15" t="s">
        <v>40</v>
      </c>
      <c r="B22" s="18" t="s">
        <v>41</v>
      </c>
      <c r="C22" s="74"/>
      <c r="D22" s="17"/>
      <c r="E22" s="17"/>
      <c r="F22" s="17"/>
      <c r="G22" s="17">
        <v>474</v>
      </c>
      <c r="H22" s="17">
        <f>SUM(H23:H32)</f>
        <v>1086</v>
      </c>
      <c r="I22" s="17">
        <f>SUM(I23:I32)</f>
        <v>262</v>
      </c>
      <c r="J22" s="17">
        <v>316</v>
      </c>
      <c r="K22" s="17">
        <f aca="true" t="shared" si="1" ref="K22:U22">SUM(K23:K32)</f>
        <v>824</v>
      </c>
      <c r="L22" s="17">
        <f t="shared" si="1"/>
        <v>502</v>
      </c>
      <c r="M22" s="17">
        <f t="shared" si="1"/>
        <v>322</v>
      </c>
      <c r="N22" s="48">
        <f t="shared" si="1"/>
        <v>352</v>
      </c>
      <c r="O22" s="48">
        <f t="shared" si="1"/>
        <v>110</v>
      </c>
      <c r="P22" s="54">
        <f t="shared" si="1"/>
        <v>198</v>
      </c>
      <c r="Q22" s="54">
        <f t="shared" si="1"/>
        <v>86</v>
      </c>
      <c r="R22" s="59">
        <f t="shared" si="1"/>
        <v>150</v>
      </c>
      <c r="S22" s="59">
        <f t="shared" si="1"/>
        <v>60</v>
      </c>
      <c r="T22" s="64">
        <f t="shared" si="1"/>
        <v>76</v>
      </c>
      <c r="U22" s="64">
        <f t="shared" si="1"/>
        <v>54</v>
      </c>
      <c r="V22" s="17">
        <v>0</v>
      </c>
      <c r="W22" s="17">
        <v>0</v>
      </c>
      <c r="X22" s="71">
        <f>SUM(X23:X32)</f>
        <v>48</v>
      </c>
      <c r="Y22" s="71">
        <f>SUM(Y23:Y32)</f>
        <v>12</v>
      </c>
    </row>
    <row r="23" spans="1:25" ht="25.5" customHeight="1">
      <c r="A23" s="83" t="s">
        <v>42</v>
      </c>
      <c r="B23" s="84" t="s">
        <v>94</v>
      </c>
      <c r="C23" s="91"/>
      <c r="D23" s="92" t="s">
        <v>174</v>
      </c>
      <c r="E23" s="20" t="s">
        <v>176</v>
      </c>
      <c r="F23" s="20"/>
      <c r="G23" s="20"/>
      <c r="H23" s="20">
        <f aca="true" t="shared" si="2" ref="H23:H32">SUM(I23,K23)</f>
        <v>279</v>
      </c>
      <c r="I23" s="20">
        <v>73</v>
      </c>
      <c r="J23" s="21"/>
      <c r="K23" s="20">
        <v>206</v>
      </c>
      <c r="L23" s="20">
        <v>130</v>
      </c>
      <c r="M23" s="20">
        <v>76</v>
      </c>
      <c r="N23" s="47">
        <v>80</v>
      </c>
      <c r="O23" s="47">
        <v>4</v>
      </c>
      <c r="P23" s="53">
        <v>66</v>
      </c>
      <c r="Q23" s="53">
        <v>42</v>
      </c>
      <c r="R23" s="58">
        <v>60</v>
      </c>
      <c r="S23" s="58">
        <v>30</v>
      </c>
      <c r="T23" s="63"/>
      <c r="U23" s="63"/>
      <c r="V23" s="16"/>
      <c r="W23" s="16"/>
      <c r="X23" s="70"/>
      <c r="Y23" s="70"/>
    </row>
    <row r="24" spans="1:25" ht="24.75" customHeight="1">
      <c r="A24" s="83" t="s">
        <v>43</v>
      </c>
      <c r="B24" s="84" t="s">
        <v>95</v>
      </c>
      <c r="C24" s="20">
        <v>2</v>
      </c>
      <c r="D24" s="20"/>
      <c r="E24" s="20">
        <v>1</v>
      </c>
      <c r="F24" s="20"/>
      <c r="G24" s="20"/>
      <c r="H24" s="20">
        <f t="shared" si="2"/>
        <v>144</v>
      </c>
      <c r="I24" s="20">
        <v>20</v>
      </c>
      <c r="J24" s="21"/>
      <c r="K24" s="20">
        <v>124</v>
      </c>
      <c r="L24" s="20">
        <v>124</v>
      </c>
      <c r="M24" s="20">
        <v>0</v>
      </c>
      <c r="N24" s="47">
        <v>80</v>
      </c>
      <c r="O24" s="47">
        <v>0</v>
      </c>
      <c r="P24" s="156">
        <v>44</v>
      </c>
      <c r="Q24" s="156">
        <v>0</v>
      </c>
      <c r="R24" s="58"/>
      <c r="S24" s="58"/>
      <c r="T24" s="63"/>
      <c r="U24" s="63"/>
      <c r="V24" s="16"/>
      <c r="W24" s="16"/>
      <c r="X24" s="70"/>
      <c r="Y24" s="70"/>
    </row>
    <row r="25" spans="1:25" ht="24">
      <c r="A25" s="83" t="s">
        <v>44</v>
      </c>
      <c r="B25" s="84" t="s">
        <v>96</v>
      </c>
      <c r="C25" s="79"/>
      <c r="D25" s="20"/>
      <c r="E25" s="20"/>
      <c r="F25" s="20">
        <v>6</v>
      </c>
      <c r="G25" s="20"/>
      <c r="H25" s="20">
        <f t="shared" si="2"/>
        <v>70</v>
      </c>
      <c r="I25" s="20">
        <v>22</v>
      </c>
      <c r="J25" s="21"/>
      <c r="K25" s="20">
        <v>48</v>
      </c>
      <c r="L25" s="20">
        <v>36</v>
      </c>
      <c r="M25" s="20">
        <v>12</v>
      </c>
      <c r="N25" s="47"/>
      <c r="O25" s="47"/>
      <c r="P25" s="53"/>
      <c r="Q25" s="53"/>
      <c r="R25" s="58"/>
      <c r="S25" s="58"/>
      <c r="T25" s="63"/>
      <c r="U25" s="63"/>
      <c r="V25" s="16"/>
      <c r="W25" s="16"/>
      <c r="X25" s="70">
        <v>48</v>
      </c>
      <c r="Y25" s="70">
        <v>12</v>
      </c>
    </row>
    <row r="26" spans="1:25" ht="13.5" customHeight="1">
      <c r="A26" s="83" t="s">
        <v>45</v>
      </c>
      <c r="B26" s="84" t="s">
        <v>97</v>
      </c>
      <c r="C26" s="20"/>
      <c r="D26" s="20"/>
      <c r="E26" s="20" t="s">
        <v>161</v>
      </c>
      <c r="F26" s="20"/>
      <c r="G26" s="20"/>
      <c r="H26" s="20">
        <f t="shared" si="2"/>
        <v>101</v>
      </c>
      <c r="I26" s="20">
        <v>27</v>
      </c>
      <c r="J26" s="21"/>
      <c r="K26" s="20">
        <v>74</v>
      </c>
      <c r="L26" s="20">
        <v>37</v>
      </c>
      <c r="M26" s="20">
        <v>37</v>
      </c>
      <c r="N26" s="47"/>
      <c r="O26" s="47"/>
      <c r="P26" s="53">
        <v>44</v>
      </c>
      <c r="Q26" s="53">
        <v>22</v>
      </c>
      <c r="R26" s="58">
        <v>30</v>
      </c>
      <c r="S26" s="58">
        <v>15</v>
      </c>
      <c r="T26" s="63"/>
      <c r="U26" s="63"/>
      <c r="V26" s="16"/>
      <c r="W26" s="16"/>
      <c r="X26" s="70"/>
      <c r="Y26" s="70"/>
    </row>
    <row r="27" spans="1:25" ht="25.5" customHeight="1">
      <c r="A27" s="83" t="s">
        <v>46</v>
      </c>
      <c r="B27" s="84" t="s">
        <v>98</v>
      </c>
      <c r="C27" s="20"/>
      <c r="D27" s="20"/>
      <c r="E27" s="20">
        <v>2</v>
      </c>
      <c r="F27" s="20"/>
      <c r="G27" s="20"/>
      <c r="H27" s="20">
        <f t="shared" si="2"/>
        <v>58</v>
      </c>
      <c r="I27" s="20">
        <v>14</v>
      </c>
      <c r="J27" s="21"/>
      <c r="K27" s="20">
        <v>44</v>
      </c>
      <c r="L27" s="20">
        <v>22</v>
      </c>
      <c r="M27" s="20">
        <v>22</v>
      </c>
      <c r="N27" s="47"/>
      <c r="O27" s="47"/>
      <c r="P27" s="53">
        <v>44</v>
      </c>
      <c r="Q27" s="53">
        <v>22</v>
      </c>
      <c r="R27" s="58"/>
      <c r="S27" s="58"/>
      <c r="T27" s="63"/>
      <c r="U27" s="63"/>
      <c r="V27" s="16"/>
      <c r="W27" s="16"/>
      <c r="X27" s="70"/>
      <c r="Y27" s="70"/>
    </row>
    <row r="28" spans="1:25" ht="25.5" customHeight="1">
      <c r="A28" s="20" t="s">
        <v>90</v>
      </c>
      <c r="B28" s="85" t="s">
        <v>99</v>
      </c>
      <c r="C28" s="20"/>
      <c r="D28" s="20"/>
      <c r="E28" s="20" t="s">
        <v>158</v>
      </c>
      <c r="F28" s="20"/>
      <c r="G28" s="20"/>
      <c r="H28" s="20">
        <f t="shared" si="2"/>
        <v>81</v>
      </c>
      <c r="I28" s="20">
        <v>17</v>
      </c>
      <c r="J28" s="21"/>
      <c r="K28" s="20">
        <v>64</v>
      </c>
      <c r="L28" s="20">
        <v>52</v>
      </c>
      <c r="M28" s="20">
        <v>12</v>
      </c>
      <c r="N28" s="47">
        <v>64</v>
      </c>
      <c r="O28" s="47">
        <v>12</v>
      </c>
      <c r="P28" s="53"/>
      <c r="Q28" s="53"/>
      <c r="R28" s="58"/>
      <c r="S28" s="58"/>
      <c r="T28" s="63"/>
      <c r="U28" s="63"/>
      <c r="V28" s="16"/>
      <c r="W28" s="16"/>
      <c r="X28" s="70"/>
      <c r="Y28" s="70"/>
    </row>
    <row r="29" spans="1:25" ht="15.75" customHeight="1">
      <c r="A29" s="20" t="s">
        <v>100</v>
      </c>
      <c r="B29" s="85" t="s">
        <v>101</v>
      </c>
      <c r="C29" s="20">
        <v>3</v>
      </c>
      <c r="D29" s="20"/>
      <c r="E29" s="20"/>
      <c r="F29" s="20"/>
      <c r="G29" s="20"/>
      <c r="H29" s="20">
        <f t="shared" si="2"/>
        <v>85</v>
      </c>
      <c r="I29" s="20">
        <v>25</v>
      </c>
      <c r="J29" s="21"/>
      <c r="K29" s="20">
        <v>60</v>
      </c>
      <c r="L29" s="20">
        <v>45</v>
      </c>
      <c r="M29" s="20">
        <v>15</v>
      </c>
      <c r="N29" s="47"/>
      <c r="O29" s="47"/>
      <c r="P29" s="53"/>
      <c r="Q29" s="53"/>
      <c r="R29" s="58">
        <v>60</v>
      </c>
      <c r="S29" s="58">
        <v>15</v>
      </c>
      <c r="T29" s="63"/>
      <c r="U29" s="63"/>
      <c r="V29" s="16"/>
      <c r="W29" s="16"/>
      <c r="X29" s="70"/>
      <c r="Y29" s="70"/>
    </row>
    <row r="30" spans="1:25" ht="22.5" customHeight="1">
      <c r="A30" s="86" t="s">
        <v>102</v>
      </c>
      <c r="B30" s="20" t="s">
        <v>103</v>
      </c>
      <c r="C30" s="20">
        <v>1</v>
      </c>
      <c r="D30" s="20"/>
      <c r="E30" s="20"/>
      <c r="F30" s="20"/>
      <c r="G30" s="20"/>
      <c r="H30" s="20">
        <f t="shared" si="2"/>
        <v>85</v>
      </c>
      <c r="I30" s="20">
        <v>17</v>
      </c>
      <c r="J30" s="21"/>
      <c r="K30" s="20">
        <v>68</v>
      </c>
      <c r="L30" s="20">
        <v>34</v>
      </c>
      <c r="M30" s="20">
        <v>34</v>
      </c>
      <c r="N30" s="47">
        <v>68</v>
      </c>
      <c r="O30" s="47">
        <v>34</v>
      </c>
      <c r="P30" s="53"/>
      <c r="Q30" s="53"/>
      <c r="R30" s="58"/>
      <c r="S30" s="58"/>
      <c r="T30" s="63"/>
      <c r="U30" s="63"/>
      <c r="V30" s="16"/>
      <c r="W30" s="16"/>
      <c r="X30" s="70"/>
      <c r="Y30" s="70"/>
    </row>
    <row r="31" spans="1:25" ht="22.5" customHeight="1">
      <c r="A31" s="86" t="s">
        <v>168</v>
      </c>
      <c r="B31" s="19" t="s">
        <v>156</v>
      </c>
      <c r="C31" s="72"/>
      <c r="D31" s="72"/>
      <c r="E31" s="72">
        <v>1</v>
      </c>
      <c r="F31" s="72"/>
      <c r="G31" s="73"/>
      <c r="H31" s="72">
        <f t="shared" si="2"/>
        <v>80</v>
      </c>
      <c r="I31" s="72">
        <v>20</v>
      </c>
      <c r="J31" s="73"/>
      <c r="K31" s="27">
        <v>60</v>
      </c>
      <c r="L31" s="72">
        <v>0</v>
      </c>
      <c r="M31" s="72">
        <v>60</v>
      </c>
      <c r="N31" s="47">
        <v>60</v>
      </c>
      <c r="O31" s="47">
        <v>60</v>
      </c>
      <c r="P31" s="53"/>
      <c r="Q31" s="53"/>
      <c r="R31" s="58"/>
      <c r="S31" s="58"/>
      <c r="T31" s="63"/>
      <c r="U31" s="63"/>
      <c r="V31" s="16"/>
      <c r="W31" s="16"/>
      <c r="X31" s="70"/>
      <c r="Y31" s="70"/>
    </row>
    <row r="32" spans="1:25" ht="22.5" customHeight="1">
      <c r="A32" s="86" t="s">
        <v>169</v>
      </c>
      <c r="B32" s="19" t="s">
        <v>157</v>
      </c>
      <c r="C32" s="72"/>
      <c r="D32" s="72"/>
      <c r="E32" s="72" t="s">
        <v>160</v>
      </c>
      <c r="F32" s="72"/>
      <c r="G32" s="73"/>
      <c r="H32" s="72">
        <f t="shared" si="2"/>
        <v>103</v>
      </c>
      <c r="I32" s="72">
        <v>27</v>
      </c>
      <c r="J32" s="73"/>
      <c r="K32" s="27">
        <v>76</v>
      </c>
      <c r="L32" s="72">
        <v>22</v>
      </c>
      <c r="M32" s="72">
        <v>54</v>
      </c>
      <c r="N32" s="47"/>
      <c r="O32" s="47"/>
      <c r="P32" s="53"/>
      <c r="Q32" s="53"/>
      <c r="R32" s="58"/>
      <c r="S32" s="58"/>
      <c r="T32" s="63">
        <v>76</v>
      </c>
      <c r="U32" s="63">
        <v>54</v>
      </c>
      <c r="V32" s="16"/>
      <c r="W32" s="16"/>
      <c r="X32" s="70"/>
      <c r="Y32" s="70"/>
    </row>
    <row r="33" spans="1:25" ht="24" customHeight="1">
      <c r="A33" s="22" t="s">
        <v>48</v>
      </c>
      <c r="B33" s="18" t="s">
        <v>47</v>
      </c>
      <c r="C33" s="17"/>
      <c r="D33" s="17">
        <v>4</v>
      </c>
      <c r="E33" s="17"/>
      <c r="F33" s="17"/>
      <c r="G33" s="17">
        <v>1890</v>
      </c>
      <c r="H33" s="77">
        <f>SUM(H34,H41,H48,H54,H60,H66)</f>
        <v>2437</v>
      </c>
      <c r="I33" s="77">
        <f>SUM(I34,I41,I48,I54,I60,I66)</f>
        <v>902</v>
      </c>
      <c r="J33" s="17">
        <v>1260</v>
      </c>
      <c r="K33" s="17">
        <f>SUM(K34,K41,K48,K54,K60,K66)</f>
        <v>1535</v>
      </c>
      <c r="L33" s="17">
        <f>SUM(L34,L41,L48,L54,L60,L66)</f>
        <v>926</v>
      </c>
      <c r="M33" s="17">
        <f>SUM(M34,M41,M48,M54,M60,M66)</f>
        <v>609</v>
      </c>
      <c r="N33" s="48">
        <v>0</v>
      </c>
      <c r="O33" s="48">
        <v>0</v>
      </c>
      <c r="P33" s="54">
        <f>SUM(P34,P41,P48,P54,P60,P66)</f>
        <v>286</v>
      </c>
      <c r="Q33" s="54">
        <f>SUM(Q34,Q41,Q48,Q54,Q60,Q66)</f>
        <v>76</v>
      </c>
      <c r="R33" s="59">
        <f>SUM(R34,R41,R48,R54,R60,R66)</f>
        <v>165</v>
      </c>
      <c r="S33" s="59">
        <f>SUM(S34,S41,S48,S54,S60,S66)</f>
        <v>48</v>
      </c>
      <c r="T33" s="64">
        <f>SUM(T34,T41,T48,T54,T60,T66)</f>
        <v>380</v>
      </c>
      <c r="U33" s="64">
        <f>SUM(U34,U41,U48,U54,U60,U66)</f>
        <v>199</v>
      </c>
      <c r="V33" s="17">
        <f>SUM(V34,V41,V48,V54,V60,V66)</f>
        <v>416</v>
      </c>
      <c r="W33" s="17">
        <f>SUM(W34,W41,W48,W54,W60,W66)</f>
        <v>164</v>
      </c>
      <c r="X33" s="71">
        <f>SUM(X34,X41,X48,X54,X60,X66)</f>
        <v>288</v>
      </c>
      <c r="Y33" s="71">
        <f>SUM(Y34,Y41,Y48,Y54,Y60)</f>
        <v>122</v>
      </c>
    </row>
    <row r="34" spans="1:25" ht="23.25" customHeight="1">
      <c r="A34" s="87" t="s">
        <v>80</v>
      </c>
      <c r="B34" s="88" t="s">
        <v>104</v>
      </c>
      <c r="C34" s="21">
        <v>5</v>
      </c>
      <c r="D34" s="21"/>
      <c r="E34" s="21"/>
      <c r="F34" s="21"/>
      <c r="G34" s="21"/>
      <c r="H34" s="21">
        <f>SUM(H35:H38)</f>
        <v>558</v>
      </c>
      <c r="I34" s="21">
        <f>SUM(I35:I38)</f>
        <v>207</v>
      </c>
      <c r="J34" s="21"/>
      <c r="K34" s="21">
        <f>SUM(K35:K40)</f>
        <v>351</v>
      </c>
      <c r="L34" s="21">
        <f>SUM(L35:L40)</f>
        <v>218</v>
      </c>
      <c r="M34" s="21">
        <f>SUM(M35:M40)</f>
        <v>133</v>
      </c>
      <c r="N34" s="48">
        <v>0</v>
      </c>
      <c r="O34" s="48">
        <v>0</v>
      </c>
      <c r="P34" s="54">
        <v>0</v>
      </c>
      <c r="Q34" s="54">
        <v>0</v>
      </c>
      <c r="R34" s="59">
        <v>0</v>
      </c>
      <c r="S34" s="59">
        <v>0</v>
      </c>
      <c r="T34" s="64">
        <f>SUM(T35:T40)</f>
        <v>95</v>
      </c>
      <c r="U34" s="64">
        <f>SUM(U35:U40)</f>
        <v>17</v>
      </c>
      <c r="V34" s="17">
        <f>SUM(V35:V40)</f>
        <v>256</v>
      </c>
      <c r="W34" s="17">
        <f>SUM(W35:W40)</f>
        <v>116</v>
      </c>
      <c r="X34" s="71">
        <v>0</v>
      </c>
      <c r="Y34" s="71">
        <v>0</v>
      </c>
    </row>
    <row r="35" spans="1:25" ht="58.5" customHeight="1">
      <c r="A35" s="23" t="s">
        <v>49</v>
      </c>
      <c r="B35" s="19" t="s">
        <v>127</v>
      </c>
      <c r="C35" s="20"/>
      <c r="D35" s="20"/>
      <c r="E35" s="20" t="s">
        <v>162</v>
      </c>
      <c r="F35" s="20">
        <v>4</v>
      </c>
      <c r="G35" s="20"/>
      <c r="H35" s="20">
        <f>SUM(I35,K35)</f>
        <v>115</v>
      </c>
      <c r="I35" s="20">
        <v>42</v>
      </c>
      <c r="J35" s="21"/>
      <c r="K35" s="20">
        <v>73</v>
      </c>
      <c r="L35" s="20">
        <v>61</v>
      </c>
      <c r="M35" s="20">
        <v>12</v>
      </c>
      <c r="N35" s="47"/>
      <c r="O35" s="47"/>
      <c r="P35" s="53"/>
      <c r="Q35" s="53"/>
      <c r="R35" s="58"/>
      <c r="S35" s="58"/>
      <c r="T35" s="63">
        <v>57</v>
      </c>
      <c r="U35" s="63">
        <v>8</v>
      </c>
      <c r="V35" s="16">
        <v>16</v>
      </c>
      <c r="W35" s="16">
        <v>4</v>
      </c>
      <c r="X35" s="70"/>
      <c r="Y35" s="70"/>
    </row>
    <row r="36" spans="1:25" ht="27.75" customHeight="1">
      <c r="A36" s="23" t="s">
        <v>79</v>
      </c>
      <c r="B36" s="19" t="s">
        <v>105</v>
      </c>
      <c r="C36" s="89"/>
      <c r="D36" s="20"/>
      <c r="E36" s="20" t="s">
        <v>162</v>
      </c>
      <c r="F36" s="20">
        <v>4</v>
      </c>
      <c r="G36" s="20"/>
      <c r="H36" s="20">
        <f>SUM(I36,K36)</f>
        <v>213</v>
      </c>
      <c r="I36" s="20">
        <v>79</v>
      </c>
      <c r="J36" s="21"/>
      <c r="K36" s="20">
        <v>134</v>
      </c>
      <c r="L36" s="20">
        <v>93</v>
      </c>
      <c r="M36" s="20">
        <v>41</v>
      </c>
      <c r="N36" s="47"/>
      <c r="O36" s="47"/>
      <c r="P36" s="53"/>
      <c r="Q36" s="53"/>
      <c r="R36" s="58"/>
      <c r="S36" s="58"/>
      <c r="T36" s="63">
        <v>38</v>
      </c>
      <c r="U36" s="63">
        <v>9</v>
      </c>
      <c r="V36" s="16">
        <v>96</v>
      </c>
      <c r="W36" s="16">
        <v>32</v>
      </c>
      <c r="X36" s="70"/>
      <c r="Y36" s="70"/>
    </row>
    <row r="37" spans="1:25" ht="36" customHeight="1">
      <c r="A37" s="23" t="s">
        <v>106</v>
      </c>
      <c r="B37" s="19" t="s">
        <v>128</v>
      </c>
      <c r="C37" s="89"/>
      <c r="D37" s="20"/>
      <c r="E37" s="93" t="s">
        <v>175</v>
      </c>
      <c r="F37" s="20"/>
      <c r="G37" s="20"/>
      <c r="H37" s="20">
        <f>SUM(I37,K37)</f>
        <v>102</v>
      </c>
      <c r="I37" s="20">
        <v>38</v>
      </c>
      <c r="J37" s="21"/>
      <c r="K37" s="20">
        <v>64</v>
      </c>
      <c r="L37" s="20">
        <v>32</v>
      </c>
      <c r="M37" s="20">
        <v>32</v>
      </c>
      <c r="N37" s="47"/>
      <c r="O37" s="47"/>
      <c r="P37" s="53"/>
      <c r="Q37" s="53"/>
      <c r="R37" s="58"/>
      <c r="S37" s="58"/>
      <c r="T37" s="63"/>
      <c r="U37" s="63"/>
      <c r="V37" s="16">
        <v>64</v>
      </c>
      <c r="W37" s="16">
        <v>32</v>
      </c>
      <c r="X37" s="70"/>
      <c r="Y37" s="70"/>
    </row>
    <row r="38" spans="1:25" ht="27.75" customHeight="1">
      <c r="A38" s="23" t="s">
        <v>107</v>
      </c>
      <c r="B38" s="19" t="s">
        <v>108</v>
      </c>
      <c r="C38" s="89"/>
      <c r="D38" s="20"/>
      <c r="F38" s="20"/>
      <c r="G38" s="20"/>
      <c r="H38" s="20">
        <f>SUM(I38,K38)</f>
        <v>128</v>
      </c>
      <c r="I38" s="20">
        <v>48</v>
      </c>
      <c r="J38" s="21"/>
      <c r="K38" s="20">
        <v>80</v>
      </c>
      <c r="L38" s="20">
        <v>32</v>
      </c>
      <c r="M38" s="20">
        <v>48</v>
      </c>
      <c r="N38" s="47"/>
      <c r="O38" s="47"/>
      <c r="P38" s="53"/>
      <c r="Q38" s="53"/>
      <c r="R38" s="58"/>
      <c r="S38" s="58"/>
      <c r="T38" s="63"/>
      <c r="U38" s="63"/>
      <c r="V38" s="16">
        <v>80</v>
      </c>
      <c r="W38" s="16">
        <v>48</v>
      </c>
      <c r="X38" s="70"/>
      <c r="Y38" s="70"/>
    </row>
    <row r="39" spans="1:25" ht="14.25" customHeight="1">
      <c r="A39" s="23" t="s">
        <v>81</v>
      </c>
      <c r="B39" s="19" t="s">
        <v>51</v>
      </c>
      <c r="C39" s="20"/>
      <c r="D39" s="20"/>
      <c r="E39" s="20"/>
      <c r="F39" s="20"/>
      <c r="G39" s="20"/>
      <c r="H39" s="20"/>
      <c r="I39" s="20"/>
      <c r="J39" s="21"/>
      <c r="K39" s="20"/>
      <c r="L39" s="20"/>
      <c r="M39" s="20"/>
      <c r="N39" s="47"/>
      <c r="O39" s="47"/>
      <c r="P39" s="53"/>
      <c r="Q39" s="53"/>
      <c r="R39" s="58"/>
      <c r="S39" s="58"/>
      <c r="T39" s="63"/>
      <c r="U39" s="63"/>
      <c r="V39" s="16"/>
      <c r="W39" s="16"/>
      <c r="X39" s="70"/>
      <c r="Y39" s="70"/>
    </row>
    <row r="40" spans="1:25" ht="27" customHeight="1">
      <c r="A40" s="23" t="s">
        <v>82</v>
      </c>
      <c r="B40" s="19" t="s">
        <v>83</v>
      </c>
      <c r="C40" s="20"/>
      <c r="D40" s="20"/>
      <c r="E40" s="20"/>
      <c r="F40" s="20"/>
      <c r="G40" s="20"/>
      <c r="H40" s="20"/>
      <c r="I40" s="20"/>
      <c r="J40" s="21"/>
      <c r="K40" s="20"/>
      <c r="L40" s="20"/>
      <c r="M40" s="20"/>
      <c r="N40" s="47"/>
      <c r="O40" s="47"/>
      <c r="P40" s="53"/>
      <c r="Q40" s="53"/>
      <c r="R40" s="58"/>
      <c r="S40" s="58"/>
      <c r="T40" s="63"/>
      <c r="U40" s="63"/>
      <c r="V40" s="16"/>
      <c r="W40" s="16"/>
      <c r="X40" s="70"/>
      <c r="Y40" s="70"/>
    </row>
    <row r="41" spans="1:25" ht="21.75" customHeight="1">
      <c r="A41" s="87" t="s">
        <v>84</v>
      </c>
      <c r="B41" s="88" t="s">
        <v>109</v>
      </c>
      <c r="C41" s="21">
        <v>4</v>
      </c>
      <c r="D41" s="21"/>
      <c r="E41" s="21"/>
      <c r="F41" s="21"/>
      <c r="G41" s="21"/>
      <c r="H41" s="21">
        <f>SUM(H42:H45)</f>
        <v>926</v>
      </c>
      <c r="I41" s="21">
        <f>SUM(I42:I45)</f>
        <v>361</v>
      </c>
      <c r="J41" s="21"/>
      <c r="K41" s="21">
        <f>SUM(K42:K47)</f>
        <v>565</v>
      </c>
      <c r="L41" s="21">
        <f>SUM(L42:L47)</f>
        <v>369</v>
      </c>
      <c r="M41" s="21">
        <f>SUM(M42:M47)</f>
        <v>196</v>
      </c>
      <c r="N41" s="48">
        <v>0</v>
      </c>
      <c r="O41" s="48">
        <v>0</v>
      </c>
      <c r="P41" s="54">
        <f aca="true" t="shared" si="3" ref="P41:U41">SUM(P42:P47)</f>
        <v>286</v>
      </c>
      <c r="Q41" s="54">
        <f t="shared" si="3"/>
        <v>76</v>
      </c>
      <c r="R41" s="59">
        <f t="shared" si="3"/>
        <v>165</v>
      </c>
      <c r="S41" s="59">
        <f t="shared" si="3"/>
        <v>48</v>
      </c>
      <c r="T41" s="64">
        <f t="shared" si="3"/>
        <v>114</v>
      </c>
      <c r="U41" s="64">
        <f t="shared" si="3"/>
        <v>72</v>
      </c>
      <c r="V41" s="17">
        <v>0</v>
      </c>
      <c r="W41" s="17">
        <v>0</v>
      </c>
      <c r="X41" s="71">
        <v>0</v>
      </c>
      <c r="Y41" s="71">
        <v>0</v>
      </c>
    </row>
    <row r="42" spans="1:25" ht="51" customHeight="1">
      <c r="A42" s="23" t="s">
        <v>68</v>
      </c>
      <c r="B42" s="19" t="s">
        <v>110</v>
      </c>
      <c r="C42" s="20"/>
      <c r="D42" s="20"/>
      <c r="E42" s="20" t="s">
        <v>177</v>
      </c>
      <c r="F42" s="20"/>
      <c r="G42" s="20"/>
      <c r="H42" s="20">
        <f>SUM(I42,K42)</f>
        <v>71</v>
      </c>
      <c r="I42" s="20">
        <v>27</v>
      </c>
      <c r="J42" s="21"/>
      <c r="K42" s="20">
        <v>44</v>
      </c>
      <c r="L42" s="20">
        <v>34</v>
      </c>
      <c r="M42" s="20">
        <v>10</v>
      </c>
      <c r="N42" s="47"/>
      <c r="O42" s="47"/>
      <c r="P42" s="53">
        <v>44</v>
      </c>
      <c r="Q42" s="53">
        <v>10</v>
      </c>
      <c r="R42" s="58"/>
      <c r="S42" s="58"/>
      <c r="T42" s="63"/>
      <c r="U42" s="63"/>
      <c r="V42" s="16"/>
      <c r="W42" s="16"/>
      <c r="X42" s="70"/>
      <c r="Y42" s="70"/>
    </row>
    <row r="43" spans="1:25" ht="26.25" customHeight="1">
      <c r="A43" s="23" t="s">
        <v>111</v>
      </c>
      <c r="B43" s="19" t="s">
        <v>112</v>
      </c>
      <c r="C43" s="20">
        <v>3</v>
      </c>
      <c r="D43" s="20"/>
      <c r="E43" s="20" t="s">
        <v>177</v>
      </c>
      <c r="F43" s="20"/>
      <c r="G43" s="20"/>
      <c r="H43" s="20">
        <f>SUM(I43,K43)</f>
        <v>580</v>
      </c>
      <c r="I43" s="20">
        <v>218</v>
      </c>
      <c r="J43" s="21"/>
      <c r="K43" s="20">
        <v>362</v>
      </c>
      <c r="L43" s="20">
        <v>264</v>
      </c>
      <c r="M43" s="20">
        <v>98</v>
      </c>
      <c r="N43" s="47"/>
      <c r="O43" s="47"/>
      <c r="P43" s="53">
        <v>242</v>
      </c>
      <c r="Q43" s="53">
        <v>66</v>
      </c>
      <c r="R43" s="58">
        <v>120</v>
      </c>
      <c r="S43" s="58">
        <v>32</v>
      </c>
      <c r="T43" s="63"/>
      <c r="U43" s="63"/>
      <c r="V43" s="16"/>
      <c r="W43" s="16"/>
      <c r="X43" s="70"/>
      <c r="Y43" s="70"/>
    </row>
    <row r="44" spans="1:25" ht="27" customHeight="1">
      <c r="A44" s="23" t="s">
        <v>113</v>
      </c>
      <c r="B44" s="19" t="s">
        <v>114</v>
      </c>
      <c r="C44" s="20"/>
      <c r="D44" s="20"/>
      <c r="E44" s="90" t="s">
        <v>178</v>
      </c>
      <c r="F44" s="20"/>
      <c r="G44" s="20"/>
      <c r="H44" s="20">
        <f>SUM(I44,K44)</f>
        <v>134</v>
      </c>
      <c r="I44" s="20">
        <v>51</v>
      </c>
      <c r="J44" s="21"/>
      <c r="K44" s="20">
        <v>83</v>
      </c>
      <c r="L44" s="20">
        <v>49</v>
      </c>
      <c r="M44" s="20">
        <v>34</v>
      </c>
      <c r="N44" s="47"/>
      <c r="O44" s="47"/>
      <c r="P44" s="53"/>
      <c r="Q44" s="53"/>
      <c r="R44" s="58">
        <v>45</v>
      </c>
      <c r="S44" s="58">
        <v>16</v>
      </c>
      <c r="T44" s="63">
        <v>38</v>
      </c>
      <c r="U44" s="63">
        <v>18</v>
      </c>
      <c r="V44" s="16"/>
      <c r="W44" s="16"/>
      <c r="X44" s="70"/>
      <c r="Y44" s="70"/>
    </row>
    <row r="45" spans="1:25" ht="24" customHeight="1">
      <c r="A45" s="23" t="s">
        <v>115</v>
      </c>
      <c r="B45" s="19" t="s">
        <v>116</v>
      </c>
      <c r="C45" s="20"/>
      <c r="D45" s="20"/>
      <c r="E45" s="90" t="s">
        <v>160</v>
      </c>
      <c r="F45" s="20"/>
      <c r="G45" s="20"/>
      <c r="H45" s="20">
        <f>SUM(I45,K45)</f>
        <v>141</v>
      </c>
      <c r="I45" s="20">
        <v>65</v>
      </c>
      <c r="J45" s="21"/>
      <c r="K45" s="20">
        <v>76</v>
      </c>
      <c r="L45" s="20">
        <v>22</v>
      </c>
      <c r="M45" s="20">
        <v>54</v>
      </c>
      <c r="N45" s="47"/>
      <c r="O45" s="47"/>
      <c r="P45" s="53"/>
      <c r="Q45" s="53"/>
      <c r="R45" s="58"/>
      <c r="S45" s="58"/>
      <c r="T45" s="63">
        <v>76</v>
      </c>
      <c r="U45" s="63">
        <v>54</v>
      </c>
      <c r="V45" s="16"/>
      <c r="W45" s="16"/>
      <c r="X45" s="70"/>
      <c r="Y45" s="70"/>
    </row>
    <row r="46" spans="1:25" ht="14.25" customHeight="1">
      <c r="A46" s="23" t="s">
        <v>85</v>
      </c>
      <c r="B46" s="19" t="s">
        <v>51</v>
      </c>
      <c r="C46" s="20"/>
      <c r="D46" s="20"/>
      <c r="E46" s="20"/>
      <c r="F46" s="20"/>
      <c r="G46" s="20"/>
      <c r="H46" s="20"/>
      <c r="I46" s="20"/>
      <c r="J46" s="21"/>
      <c r="K46" s="20"/>
      <c r="L46" s="20"/>
      <c r="M46" s="20"/>
      <c r="N46" s="47"/>
      <c r="O46" s="47"/>
      <c r="P46" s="53"/>
      <c r="Q46" s="53"/>
      <c r="R46" s="58"/>
      <c r="S46" s="58"/>
      <c r="T46" s="63"/>
      <c r="U46" s="63"/>
      <c r="V46" s="16"/>
      <c r="W46" s="16"/>
      <c r="X46" s="70"/>
      <c r="Y46" s="70"/>
    </row>
    <row r="47" spans="1:25" ht="27" customHeight="1">
      <c r="A47" s="23" t="s">
        <v>86</v>
      </c>
      <c r="B47" s="19" t="s">
        <v>83</v>
      </c>
      <c r="C47" s="20"/>
      <c r="D47" s="20"/>
      <c r="E47" s="20"/>
      <c r="F47" s="20"/>
      <c r="G47" s="20"/>
      <c r="H47" s="20"/>
      <c r="I47" s="20"/>
      <c r="J47" s="21"/>
      <c r="K47" s="20"/>
      <c r="L47" s="20"/>
      <c r="M47" s="20"/>
      <c r="N47" s="47"/>
      <c r="O47" s="47"/>
      <c r="P47" s="53"/>
      <c r="Q47" s="53"/>
      <c r="R47" s="58"/>
      <c r="S47" s="58"/>
      <c r="T47" s="63"/>
      <c r="U47" s="63"/>
      <c r="V47" s="16"/>
      <c r="W47" s="16"/>
      <c r="X47" s="70"/>
      <c r="Y47" s="70"/>
    </row>
    <row r="48" spans="1:25" ht="37.5" customHeight="1">
      <c r="A48" s="87" t="s">
        <v>87</v>
      </c>
      <c r="B48" s="88" t="s">
        <v>117</v>
      </c>
      <c r="C48" s="21">
        <v>6</v>
      </c>
      <c r="D48" s="21"/>
      <c r="E48" s="21"/>
      <c r="F48" s="21"/>
      <c r="G48" s="21"/>
      <c r="H48" s="21">
        <f>SUM(H49:H51)</f>
        <v>261</v>
      </c>
      <c r="I48" s="21">
        <f>SUM(I49:I51)</f>
        <v>105</v>
      </c>
      <c r="J48" s="21"/>
      <c r="K48" s="21">
        <f>SUM(K49:K53)</f>
        <v>156</v>
      </c>
      <c r="L48" s="21">
        <f>SUM(L49:L53)</f>
        <v>80</v>
      </c>
      <c r="M48" s="21">
        <f>SUM(M49:M53)</f>
        <v>76</v>
      </c>
      <c r="N48" s="48">
        <v>0</v>
      </c>
      <c r="O48" s="48">
        <v>0</v>
      </c>
      <c r="P48" s="54">
        <v>0</v>
      </c>
      <c r="Q48" s="54">
        <v>0</v>
      </c>
      <c r="R48" s="59">
        <v>0</v>
      </c>
      <c r="S48" s="59">
        <v>0</v>
      </c>
      <c r="T48" s="64">
        <v>0</v>
      </c>
      <c r="U48" s="64">
        <v>0</v>
      </c>
      <c r="V48" s="17">
        <v>96</v>
      </c>
      <c r="W48" s="17">
        <v>40</v>
      </c>
      <c r="X48" s="71">
        <f>SUM(X49:X53)</f>
        <v>60</v>
      </c>
      <c r="Y48" s="71">
        <f>SUM(Y49:Y53)</f>
        <v>36</v>
      </c>
    </row>
    <row r="49" spans="1:25" ht="38.25" customHeight="1">
      <c r="A49" s="23" t="s">
        <v>50</v>
      </c>
      <c r="B49" s="19" t="s">
        <v>118</v>
      </c>
      <c r="C49" s="20"/>
      <c r="D49" s="20"/>
      <c r="E49" s="93" t="s">
        <v>175</v>
      </c>
      <c r="F49" s="20"/>
      <c r="G49" s="20"/>
      <c r="H49" s="20">
        <f>SUM(I49,K49)</f>
        <v>52</v>
      </c>
      <c r="I49" s="20">
        <v>20</v>
      </c>
      <c r="J49" s="21"/>
      <c r="K49" s="20">
        <v>32</v>
      </c>
      <c r="L49" s="20">
        <v>24</v>
      </c>
      <c r="M49" s="20">
        <v>8</v>
      </c>
      <c r="N49" s="47"/>
      <c r="O49" s="47"/>
      <c r="P49" s="53"/>
      <c r="Q49" s="53"/>
      <c r="R49" s="58"/>
      <c r="S49" s="58"/>
      <c r="T49" s="63"/>
      <c r="U49" s="63"/>
      <c r="V49" s="16">
        <v>32</v>
      </c>
      <c r="W49" s="16">
        <v>8</v>
      </c>
      <c r="X49" s="70"/>
      <c r="Y49" s="70"/>
    </row>
    <row r="50" spans="1:25" ht="25.5" customHeight="1">
      <c r="A50" s="23" t="s">
        <v>119</v>
      </c>
      <c r="B50" s="19" t="s">
        <v>120</v>
      </c>
      <c r="C50" s="20"/>
      <c r="D50" s="20"/>
      <c r="F50" s="20"/>
      <c r="G50" s="20"/>
      <c r="H50" s="20">
        <f>SUM(I50,K50)</f>
        <v>103</v>
      </c>
      <c r="I50" s="20">
        <v>39</v>
      </c>
      <c r="J50" s="21"/>
      <c r="K50" s="20">
        <v>64</v>
      </c>
      <c r="L50" s="20">
        <v>32</v>
      </c>
      <c r="M50" s="20">
        <v>32</v>
      </c>
      <c r="N50" s="47"/>
      <c r="O50" s="47"/>
      <c r="P50" s="53"/>
      <c r="Q50" s="53"/>
      <c r="R50" s="58"/>
      <c r="S50" s="58"/>
      <c r="T50" s="63"/>
      <c r="U50" s="63"/>
      <c r="V50" s="16">
        <v>64</v>
      </c>
      <c r="W50" s="16">
        <v>32</v>
      </c>
      <c r="X50" s="70"/>
      <c r="Y50" s="70"/>
    </row>
    <row r="51" spans="1:25" ht="25.5" customHeight="1">
      <c r="A51" s="23" t="s">
        <v>121</v>
      </c>
      <c r="B51" s="19" t="s">
        <v>122</v>
      </c>
      <c r="C51" s="20"/>
      <c r="D51" s="20"/>
      <c r="E51" s="20" t="s">
        <v>163</v>
      </c>
      <c r="F51" s="20"/>
      <c r="G51" s="20"/>
      <c r="H51" s="20">
        <f>SUM(I51,K51)</f>
        <v>106</v>
      </c>
      <c r="I51" s="20">
        <v>46</v>
      </c>
      <c r="J51" s="21"/>
      <c r="K51" s="20">
        <v>60</v>
      </c>
      <c r="L51" s="20">
        <v>24</v>
      </c>
      <c r="M51" s="20">
        <v>36</v>
      </c>
      <c r="N51" s="47"/>
      <c r="O51" s="47"/>
      <c r="P51" s="53"/>
      <c r="Q51" s="53"/>
      <c r="R51" s="58"/>
      <c r="S51" s="58"/>
      <c r="T51" s="63"/>
      <c r="U51" s="63"/>
      <c r="V51" s="16"/>
      <c r="W51" s="16"/>
      <c r="X51" s="70">
        <v>60</v>
      </c>
      <c r="Y51" s="158">
        <v>36</v>
      </c>
    </row>
    <row r="52" spans="1:25" ht="14.25" customHeight="1">
      <c r="A52" s="23" t="s">
        <v>88</v>
      </c>
      <c r="B52" s="19" t="s">
        <v>51</v>
      </c>
      <c r="C52" s="20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47"/>
      <c r="O52" s="47"/>
      <c r="P52" s="53"/>
      <c r="Q52" s="53"/>
      <c r="R52" s="58"/>
      <c r="S52" s="58"/>
      <c r="T52" s="63"/>
      <c r="U52" s="63"/>
      <c r="V52" s="16"/>
      <c r="W52" s="16"/>
      <c r="X52" s="70"/>
      <c r="Y52" s="70"/>
    </row>
    <row r="53" spans="1:25" ht="27" customHeight="1">
      <c r="A53" s="23" t="s">
        <v>89</v>
      </c>
      <c r="B53" s="19" t="s">
        <v>83</v>
      </c>
      <c r="C53" s="20"/>
      <c r="D53" s="20"/>
      <c r="E53" s="20"/>
      <c r="F53" s="20"/>
      <c r="G53" s="20"/>
      <c r="H53" s="20"/>
      <c r="I53" s="20"/>
      <c r="J53" s="21"/>
      <c r="K53" s="20"/>
      <c r="L53" s="20"/>
      <c r="M53" s="20"/>
      <c r="N53" s="47"/>
      <c r="O53" s="47"/>
      <c r="P53" s="53"/>
      <c r="Q53" s="53"/>
      <c r="R53" s="58"/>
      <c r="S53" s="58"/>
      <c r="T53" s="63"/>
      <c r="U53" s="63"/>
      <c r="V53" s="16"/>
      <c r="W53" s="16"/>
      <c r="X53" s="70"/>
      <c r="Y53" s="70"/>
    </row>
    <row r="54" spans="1:25" ht="60" customHeight="1">
      <c r="A54" s="87" t="s">
        <v>123</v>
      </c>
      <c r="B54" s="88" t="s">
        <v>129</v>
      </c>
      <c r="C54" s="21">
        <v>6</v>
      </c>
      <c r="D54" s="21"/>
      <c r="E54" s="21"/>
      <c r="F54" s="21"/>
      <c r="G54" s="21"/>
      <c r="H54" s="21">
        <f>SUM(H55:H57)</f>
        <v>228</v>
      </c>
      <c r="I54" s="21">
        <f>SUM(I55:I57)</f>
        <v>72</v>
      </c>
      <c r="J54" s="21"/>
      <c r="K54" s="157">
        <f>SUM(K55:K59)</f>
        <v>156</v>
      </c>
      <c r="L54" s="21">
        <f>SUM(L55:L59)</f>
        <v>78</v>
      </c>
      <c r="M54" s="21">
        <f>SUM(M55:M59)</f>
        <v>78</v>
      </c>
      <c r="N54" s="48">
        <v>0</v>
      </c>
      <c r="O54" s="48">
        <v>0</v>
      </c>
      <c r="P54" s="54">
        <v>0</v>
      </c>
      <c r="Q54" s="54">
        <v>0</v>
      </c>
      <c r="R54" s="59">
        <v>0</v>
      </c>
      <c r="S54" s="59">
        <v>0</v>
      </c>
      <c r="T54" s="64">
        <v>0</v>
      </c>
      <c r="U54" s="64">
        <v>0</v>
      </c>
      <c r="V54" s="17">
        <v>0</v>
      </c>
      <c r="W54" s="17">
        <v>0</v>
      </c>
      <c r="X54" s="71">
        <f>SUM(X55:X59)</f>
        <v>156</v>
      </c>
      <c r="Y54" s="71">
        <f>SUM(Y55:Y59)</f>
        <v>78</v>
      </c>
    </row>
    <row r="55" spans="1:25" ht="23.25" customHeight="1">
      <c r="A55" s="23" t="s">
        <v>130</v>
      </c>
      <c r="B55" s="19" t="s">
        <v>131</v>
      </c>
      <c r="C55" s="20"/>
      <c r="D55" s="20"/>
      <c r="E55" s="93" t="s">
        <v>163</v>
      </c>
      <c r="F55" s="20"/>
      <c r="G55" s="20"/>
      <c r="H55" s="20">
        <f>SUM(I55,K55)</f>
        <v>72</v>
      </c>
      <c r="I55" s="20">
        <v>24</v>
      </c>
      <c r="J55" s="21"/>
      <c r="K55" s="43">
        <v>48</v>
      </c>
      <c r="L55" s="20">
        <v>22</v>
      </c>
      <c r="M55" s="20">
        <v>26</v>
      </c>
      <c r="N55" s="47"/>
      <c r="O55" s="47"/>
      <c r="P55" s="53"/>
      <c r="Q55" s="53"/>
      <c r="R55" s="58"/>
      <c r="S55" s="58"/>
      <c r="T55" s="63"/>
      <c r="U55" s="63"/>
      <c r="V55" s="16"/>
      <c r="W55" s="16"/>
      <c r="X55" s="70">
        <v>48</v>
      </c>
      <c r="Y55" s="70">
        <v>26</v>
      </c>
    </row>
    <row r="56" spans="1:25" ht="23.25" customHeight="1">
      <c r="A56" s="23" t="s">
        <v>132</v>
      </c>
      <c r="B56" s="19" t="s">
        <v>134</v>
      </c>
      <c r="C56" s="20"/>
      <c r="D56" s="20"/>
      <c r="F56" s="20"/>
      <c r="G56" s="20"/>
      <c r="H56" s="20">
        <f>SUM(I56,K56)</f>
        <v>72</v>
      </c>
      <c r="I56" s="20">
        <v>24</v>
      </c>
      <c r="J56" s="21"/>
      <c r="K56" s="43">
        <v>48</v>
      </c>
      <c r="L56" s="20">
        <v>22</v>
      </c>
      <c r="M56" s="20">
        <v>26</v>
      </c>
      <c r="N56" s="47"/>
      <c r="O56" s="47"/>
      <c r="P56" s="53"/>
      <c r="Q56" s="53"/>
      <c r="R56" s="58"/>
      <c r="S56" s="58"/>
      <c r="T56" s="63"/>
      <c r="U56" s="63"/>
      <c r="V56" s="16"/>
      <c r="W56" s="16"/>
      <c r="X56" s="70">
        <v>48</v>
      </c>
      <c r="Y56" s="70">
        <v>26</v>
      </c>
    </row>
    <row r="57" spans="1:25" ht="33.75" customHeight="1">
      <c r="A57" s="23" t="s">
        <v>133</v>
      </c>
      <c r="B57" s="19" t="s">
        <v>135</v>
      </c>
      <c r="C57" s="20"/>
      <c r="D57" s="20"/>
      <c r="E57" s="20" t="s">
        <v>163</v>
      </c>
      <c r="F57" s="20"/>
      <c r="G57" s="20"/>
      <c r="H57" s="20">
        <f>SUM(I57,K57)</f>
        <v>84</v>
      </c>
      <c r="I57" s="20">
        <v>24</v>
      </c>
      <c r="J57" s="21"/>
      <c r="K57" s="43">
        <v>60</v>
      </c>
      <c r="L57" s="20">
        <v>34</v>
      </c>
      <c r="M57" s="20">
        <v>26</v>
      </c>
      <c r="N57" s="47"/>
      <c r="O57" s="47"/>
      <c r="P57" s="53"/>
      <c r="Q57" s="53"/>
      <c r="R57" s="58"/>
      <c r="S57" s="58"/>
      <c r="T57" s="63"/>
      <c r="U57" s="63"/>
      <c r="V57" s="16"/>
      <c r="W57" s="16"/>
      <c r="X57" s="70">
        <v>60</v>
      </c>
      <c r="Y57" s="70">
        <v>26</v>
      </c>
    </row>
    <row r="58" spans="1:25" ht="12.75" customHeight="1">
      <c r="A58" s="23" t="s">
        <v>136</v>
      </c>
      <c r="B58" s="19" t="s">
        <v>51</v>
      </c>
      <c r="C58" s="20"/>
      <c r="D58" s="20"/>
      <c r="E58" s="20"/>
      <c r="F58" s="20"/>
      <c r="G58" s="20"/>
      <c r="H58" s="20"/>
      <c r="I58" s="20"/>
      <c r="J58" s="21"/>
      <c r="K58" s="43"/>
      <c r="L58" s="20"/>
      <c r="M58" s="20"/>
      <c r="N58" s="47"/>
      <c r="O58" s="47"/>
      <c r="P58" s="53"/>
      <c r="Q58" s="53"/>
      <c r="R58" s="58"/>
      <c r="S58" s="58"/>
      <c r="T58" s="63"/>
      <c r="U58" s="63"/>
      <c r="V58" s="16"/>
      <c r="W58" s="16"/>
      <c r="X58" s="70"/>
      <c r="Y58" s="70"/>
    </row>
    <row r="59" spans="1:25" ht="26.25" customHeight="1">
      <c r="A59" s="23" t="s">
        <v>137</v>
      </c>
      <c r="B59" s="19" t="s">
        <v>83</v>
      </c>
      <c r="C59" s="20"/>
      <c r="D59" s="20"/>
      <c r="E59" s="20"/>
      <c r="F59" s="20"/>
      <c r="G59" s="20"/>
      <c r="H59" s="20"/>
      <c r="I59" s="20"/>
      <c r="J59" s="21"/>
      <c r="K59" s="43"/>
      <c r="L59" s="20"/>
      <c r="M59" s="20"/>
      <c r="N59" s="47"/>
      <c r="O59" s="47"/>
      <c r="P59" s="53"/>
      <c r="Q59" s="53"/>
      <c r="R59" s="58"/>
      <c r="S59" s="58"/>
      <c r="T59" s="63"/>
      <c r="U59" s="63"/>
      <c r="V59" s="16"/>
      <c r="W59" s="16"/>
      <c r="X59" s="70"/>
      <c r="Y59" s="70"/>
    </row>
    <row r="60" spans="1:25" ht="33.75" customHeight="1">
      <c r="A60" s="87" t="s">
        <v>138</v>
      </c>
      <c r="B60" s="88" t="s">
        <v>139</v>
      </c>
      <c r="C60" s="21">
        <v>6</v>
      </c>
      <c r="D60" s="21"/>
      <c r="E60" s="21"/>
      <c r="F60" s="21"/>
      <c r="G60" s="21"/>
      <c r="H60" s="21">
        <f>SUM(H61:H63)</f>
        <v>376</v>
      </c>
      <c r="I60" s="21">
        <f>SUM(I61:I63)</f>
        <v>126</v>
      </c>
      <c r="J60" s="21"/>
      <c r="K60" s="157">
        <f>SUM(K61:K65)</f>
        <v>250</v>
      </c>
      <c r="L60" s="21">
        <f>SUM(L61:L65)</f>
        <v>162</v>
      </c>
      <c r="M60" s="21">
        <f>SUM(M61:M65)</f>
        <v>88</v>
      </c>
      <c r="N60" s="48">
        <v>0</v>
      </c>
      <c r="O60" s="48">
        <v>0</v>
      </c>
      <c r="P60" s="54">
        <v>0</v>
      </c>
      <c r="Q60" s="54">
        <v>0</v>
      </c>
      <c r="R60" s="59">
        <v>0</v>
      </c>
      <c r="S60" s="59">
        <v>0</v>
      </c>
      <c r="T60" s="64">
        <f aca="true" t="shared" si="4" ref="T60:Y60">SUM(T61:T65)</f>
        <v>114</v>
      </c>
      <c r="U60" s="64">
        <f t="shared" si="4"/>
        <v>72</v>
      </c>
      <c r="V60" s="17">
        <f t="shared" si="4"/>
        <v>64</v>
      </c>
      <c r="W60" s="17">
        <f t="shared" si="4"/>
        <v>8</v>
      </c>
      <c r="X60" s="71">
        <f t="shared" si="4"/>
        <v>72</v>
      </c>
      <c r="Y60" s="71">
        <f t="shared" si="4"/>
        <v>8</v>
      </c>
    </row>
    <row r="61" spans="1:25" ht="33.75" customHeight="1">
      <c r="A61" s="23" t="s">
        <v>140</v>
      </c>
      <c r="B61" s="19" t="s">
        <v>143</v>
      </c>
      <c r="C61" s="20">
        <v>4</v>
      </c>
      <c r="D61" s="20"/>
      <c r="E61" s="20"/>
      <c r="F61" s="20"/>
      <c r="G61" s="20"/>
      <c r="H61" s="20">
        <f>SUM(I61,K61)</f>
        <v>200</v>
      </c>
      <c r="I61" s="20">
        <v>86</v>
      </c>
      <c r="J61" s="21"/>
      <c r="K61" s="43">
        <v>114</v>
      </c>
      <c r="L61" s="20">
        <v>42</v>
      </c>
      <c r="M61" s="20">
        <v>72</v>
      </c>
      <c r="N61" s="47"/>
      <c r="O61" s="47"/>
      <c r="P61" s="53"/>
      <c r="Q61" s="53"/>
      <c r="R61" s="58"/>
      <c r="S61" s="58"/>
      <c r="T61" s="63">
        <v>114</v>
      </c>
      <c r="U61" s="63">
        <v>72</v>
      </c>
      <c r="V61" s="16"/>
      <c r="W61" s="16"/>
      <c r="X61" s="70"/>
      <c r="Y61" s="70"/>
    </row>
    <row r="62" spans="1:25" ht="24.75" customHeight="1">
      <c r="A62" s="23" t="s">
        <v>141</v>
      </c>
      <c r="B62" s="19" t="s">
        <v>144</v>
      </c>
      <c r="C62" s="20"/>
      <c r="D62" s="20"/>
      <c r="E62" s="20"/>
      <c r="F62" s="20">
        <v>6</v>
      </c>
      <c r="G62" s="20"/>
      <c r="H62" s="20">
        <f>SUM(I62,K62)</f>
        <v>88</v>
      </c>
      <c r="I62" s="20">
        <v>20</v>
      </c>
      <c r="J62" s="21"/>
      <c r="K62" s="43">
        <v>68</v>
      </c>
      <c r="L62" s="20">
        <v>60</v>
      </c>
      <c r="M62" s="20">
        <v>8</v>
      </c>
      <c r="N62" s="47"/>
      <c r="O62" s="47"/>
      <c r="P62" s="53"/>
      <c r="Q62" s="53"/>
      <c r="R62" s="58"/>
      <c r="S62" s="58"/>
      <c r="T62" s="63"/>
      <c r="U62" s="63"/>
      <c r="V62" s="16">
        <v>32</v>
      </c>
      <c r="W62" s="16">
        <v>4</v>
      </c>
      <c r="X62" s="70">
        <v>36</v>
      </c>
      <c r="Y62" s="70">
        <v>4</v>
      </c>
    </row>
    <row r="63" spans="1:25" ht="24" customHeight="1">
      <c r="A63" s="23" t="s">
        <v>142</v>
      </c>
      <c r="B63" s="19" t="s">
        <v>145</v>
      </c>
      <c r="C63" s="20"/>
      <c r="D63" s="20"/>
      <c r="F63" s="20">
        <v>6</v>
      </c>
      <c r="G63" s="20"/>
      <c r="H63" s="20">
        <f>SUM(I63,K63)</f>
        <v>88</v>
      </c>
      <c r="I63" s="20">
        <v>20</v>
      </c>
      <c r="J63" s="21"/>
      <c r="K63" s="43">
        <v>68</v>
      </c>
      <c r="L63" s="20">
        <v>60</v>
      </c>
      <c r="M63" s="20">
        <v>8</v>
      </c>
      <c r="N63" s="47"/>
      <c r="O63" s="47"/>
      <c r="P63" s="53"/>
      <c r="Q63" s="53"/>
      <c r="R63" s="58"/>
      <c r="S63" s="58"/>
      <c r="T63" s="63"/>
      <c r="U63" s="63"/>
      <c r="V63" s="16">
        <v>32</v>
      </c>
      <c r="W63" s="16">
        <v>4</v>
      </c>
      <c r="X63" s="70">
        <v>36</v>
      </c>
      <c r="Y63" s="70">
        <v>4</v>
      </c>
    </row>
    <row r="64" spans="1:25" ht="13.5" customHeight="1">
      <c r="A64" s="23" t="s">
        <v>146</v>
      </c>
      <c r="B64" s="19" t="s">
        <v>51</v>
      </c>
      <c r="C64" s="20"/>
      <c r="D64" s="20"/>
      <c r="E64" s="20"/>
      <c r="F64" s="20"/>
      <c r="G64" s="20"/>
      <c r="H64" s="20"/>
      <c r="I64" s="20"/>
      <c r="J64" s="21"/>
      <c r="K64" s="43"/>
      <c r="L64" s="20"/>
      <c r="M64" s="20"/>
      <c r="N64" s="47"/>
      <c r="O64" s="47"/>
      <c r="P64" s="53"/>
      <c r="Q64" s="53"/>
      <c r="R64" s="58"/>
      <c r="S64" s="58"/>
      <c r="T64" s="63"/>
      <c r="U64" s="63"/>
      <c r="V64" s="16"/>
      <c r="W64" s="16"/>
      <c r="X64" s="70"/>
      <c r="Y64" s="70"/>
    </row>
    <row r="65" spans="1:25" ht="24" customHeight="1">
      <c r="A65" s="23" t="s">
        <v>147</v>
      </c>
      <c r="B65" s="19" t="s">
        <v>83</v>
      </c>
      <c r="C65" s="20"/>
      <c r="D65" s="20"/>
      <c r="E65" s="20"/>
      <c r="F65" s="20"/>
      <c r="G65" s="20"/>
      <c r="H65" s="20"/>
      <c r="I65" s="20"/>
      <c r="J65" s="21"/>
      <c r="K65" s="43"/>
      <c r="L65" s="20"/>
      <c r="M65" s="20"/>
      <c r="N65" s="47"/>
      <c r="O65" s="47"/>
      <c r="P65" s="53"/>
      <c r="Q65" s="53"/>
      <c r="R65" s="58"/>
      <c r="S65" s="58"/>
      <c r="T65" s="63"/>
      <c r="U65" s="63"/>
      <c r="V65" s="16"/>
      <c r="W65" s="16"/>
      <c r="X65" s="70"/>
      <c r="Y65" s="70"/>
    </row>
    <row r="66" spans="1:26" ht="34.5" customHeight="1">
      <c r="A66" s="87" t="s">
        <v>148</v>
      </c>
      <c r="B66" s="88" t="s">
        <v>124</v>
      </c>
      <c r="C66" s="21">
        <v>4</v>
      </c>
      <c r="D66" s="21"/>
      <c r="E66" s="21"/>
      <c r="F66" s="21"/>
      <c r="G66" s="21"/>
      <c r="H66" s="21">
        <f>SUM(I66,K66)</f>
        <v>88</v>
      </c>
      <c r="I66" s="21">
        <v>31</v>
      </c>
      <c r="J66" s="21"/>
      <c r="K66" s="157">
        <v>57</v>
      </c>
      <c r="L66" s="21">
        <v>19</v>
      </c>
      <c r="M66" s="21">
        <v>38</v>
      </c>
      <c r="N66" s="48">
        <v>0</v>
      </c>
      <c r="O66" s="48">
        <v>0</v>
      </c>
      <c r="P66" s="54">
        <v>0</v>
      </c>
      <c r="Q66" s="54">
        <v>0</v>
      </c>
      <c r="R66" s="59">
        <v>0</v>
      </c>
      <c r="S66" s="59">
        <v>0</v>
      </c>
      <c r="T66" s="64">
        <v>57</v>
      </c>
      <c r="U66" s="64">
        <v>38</v>
      </c>
      <c r="V66" s="17">
        <v>0</v>
      </c>
      <c r="W66" s="17">
        <v>0</v>
      </c>
      <c r="X66" s="71">
        <v>0</v>
      </c>
      <c r="Y66" s="71">
        <v>0</v>
      </c>
      <c r="Z66" s="76"/>
    </row>
    <row r="67" spans="1:25" ht="15.75" customHeight="1">
      <c r="A67" s="23" t="s">
        <v>149</v>
      </c>
      <c r="B67" s="19" t="s">
        <v>51</v>
      </c>
      <c r="C67" s="20"/>
      <c r="D67" s="20"/>
      <c r="E67" s="20"/>
      <c r="F67" s="20"/>
      <c r="G67" s="20"/>
      <c r="H67" s="20"/>
      <c r="I67" s="20"/>
      <c r="J67" s="21"/>
      <c r="K67" s="43"/>
      <c r="L67" s="20"/>
      <c r="M67" s="20"/>
      <c r="N67" s="47"/>
      <c r="O67" s="47"/>
      <c r="P67" s="53"/>
      <c r="Q67" s="53"/>
      <c r="R67" s="58"/>
      <c r="S67" s="58"/>
      <c r="T67" s="63"/>
      <c r="U67" s="63"/>
      <c r="V67" s="16"/>
      <c r="W67" s="16"/>
      <c r="X67" s="70"/>
      <c r="Y67" s="70"/>
    </row>
    <row r="68" spans="1:25" ht="24.75" customHeight="1">
      <c r="A68" s="23" t="s">
        <v>150</v>
      </c>
      <c r="B68" s="19" t="s">
        <v>83</v>
      </c>
      <c r="C68" s="20"/>
      <c r="D68" s="20"/>
      <c r="E68" s="20"/>
      <c r="F68" s="20"/>
      <c r="G68" s="20"/>
      <c r="H68" s="20"/>
      <c r="I68" s="20"/>
      <c r="J68" s="21"/>
      <c r="K68" s="43"/>
      <c r="L68" s="20"/>
      <c r="M68" s="20"/>
      <c r="N68" s="47"/>
      <c r="O68" s="47"/>
      <c r="P68" s="53"/>
      <c r="Q68" s="53"/>
      <c r="R68" s="58"/>
      <c r="S68" s="58"/>
      <c r="T68" s="63"/>
      <c r="U68" s="63"/>
      <c r="V68" s="16"/>
      <c r="W68" s="16"/>
      <c r="X68" s="70"/>
      <c r="Y68" s="70"/>
    </row>
    <row r="69" spans="1:25" ht="24.75" customHeight="1">
      <c r="A69" s="22"/>
      <c r="B69" s="31" t="s">
        <v>65</v>
      </c>
      <c r="C69" s="17"/>
      <c r="D69" s="17"/>
      <c r="E69" s="17"/>
      <c r="F69" s="17"/>
      <c r="G69" s="17">
        <v>4644</v>
      </c>
      <c r="H69" s="17">
        <v>4644</v>
      </c>
      <c r="I69" s="17">
        <v>1548</v>
      </c>
      <c r="J69" s="38">
        <v>3096</v>
      </c>
      <c r="K69" s="75">
        <v>3096</v>
      </c>
      <c r="L69" s="17">
        <v>1577</v>
      </c>
      <c r="M69" s="17">
        <v>1519</v>
      </c>
      <c r="N69" s="48">
        <v>576</v>
      </c>
      <c r="O69" s="48">
        <v>222</v>
      </c>
      <c r="P69" s="54">
        <v>660</v>
      </c>
      <c r="Q69" s="54">
        <v>316</v>
      </c>
      <c r="R69" s="59">
        <v>450</v>
      </c>
      <c r="S69" s="59">
        <v>228</v>
      </c>
      <c r="T69" s="64">
        <v>570</v>
      </c>
      <c r="U69" s="64">
        <v>367</v>
      </c>
      <c r="V69" s="17">
        <v>480</v>
      </c>
      <c r="W69" s="17">
        <v>228</v>
      </c>
      <c r="X69" s="71">
        <v>648</v>
      </c>
      <c r="Y69" s="71">
        <v>158</v>
      </c>
    </row>
    <row r="70" spans="1:25" s="29" customFormat="1" ht="26.25" customHeight="1">
      <c r="A70" s="27" t="s">
        <v>53</v>
      </c>
      <c r="B70" s="28" t="s">
        <v>52</v>
      </c>
      <c r="C70" s="20"/>
      <c r="D70" s="20"/>
      <c r="E70" s="20"/>
      <c r="F70" s="20"/>
      <c r="G70" s="21" t="s">
        <v>61</v>
      </c>
      <c r="H70" s="20" t="s">
        <v>74</v>
      </c>
      <c r="I70" s="20"/>
      <c r="J70" s="33"/>
      <c r="K70" s="36"/>
      <c r="L70" s="20"/>
      <c r="M70" s="21"/>
      <c r="N70" s="47">
        <v>0</v>
      </c>
      <c r="O70" s="47"/>
      <c r="P70" s="53">
        <v>0</v>
      </c>
      <c r="Q70" s="53"/>
      <c r="R70" s="58">
        <v>0</v>
      </c>
      <c r="S70" s="58"/>
      <c r="T70" s="63">
        <v>0</v>
      </c>
      <c r="U70" s="63"/>
      <c r="V70" s="16">
        <v>0</v>
      </c>
      <c r="W70" s="16"/>
      <c r="X70" s="70">
        <v>144</v>
      </c>
      <c r="Y70" s="70"/>
    </row>
    <row r="71" spans="1:25" ht="20.25" customHeight="1">
      <c r="A71" s="22" t="s">
        <v>54</v>
      </c>
      <c r="B71" s="31" t="s">
        <v>33</v>
      </c>
      <c r="C71" s="16"/>
      <c r="D71" s="16"/>
      <c r="E71" s="16"/>
      <c r="F71" s="16"/>
      <c r="G71" s="17" t="s">
        <v>69</v>
      </c>
      <c r="H71" s="16" t="s">
        <v>151</v>
      </c>
      <c r="I71" s="16"/>
      <c r="J71" s="26"/>
      <c r="K71" s="34"/>
      <c r="L71" s="16"/>
      <c r="M71" s="16"/>
      <c r="N71" s="47"/>
      <c r="O71" s="47"/>
      <c r="P71" s="53"/>
      <c r="Q71" s="53"/>
      <c r="R71" s="58"/>
      <c r="S71" s="58"/>
      <c r="T71" s="63"/>
      <c r="U71" s="63"/>
      <c r="V71" s="16"/>
      <c r="W71" s="16"/>
      <c r="X71" s="70"/>
      <c r="Y71" s="70"/>
    </row>
    <row r="72" spans="1:25" ht="23.25" customHeight="1">
      <c r="A72" s="22" t="s">
        <v>55</v>
      </c>
      <c r="B72" s="31" t="s">
        <v>56</v>
      </c>
      <c r="C72" s="16"/>
      <c r="D72" s="16"/>
      <c r="E72" s="16"/>
      <c r="F72" s="16"/>
      <c r="G72" s="17" t="s">
        <v>62</v>
      </c>
      <c r="H72" s="16" t="s">
        <v>75</v>
      </c>
      <c r="I72" s="16"/>
      <c r="J72" s="26"/>
      <c r="K72" s="34"/>
      <c r="L72" s="16"/>
      <c r="M72" s="16"/>
      <c r="N72" s="47"/>
      <c r="O72" s="47"/>
      <c r="P72" s="53"/>
      <c r="Q72" s="53"/>
      <c r="R72" s="58"/>
      <c r="S72" s="58"/>
      <c r="T72" s="63"/>
      <c r="U72" s="63"/>
      <c r="V72" s="16"/>
      <c r="W72" s="16"/>
      <c r="X72" s="70"/>
      <c r="Y72" s="70"/>
    </row>
    <row r="73" spans="1:25" ht="24" customHeight="1">
      <c r="A73" s="32" t="s">
        <v>57</v>
      </c>
      <c r="B73" s="30" t="s">
        <v>59</v>
      </c>
      <c r="C73" s="20"/>
      <c r="D73" s="20"/>
      <c r="E73" s="20"/>
      <c r="F73" s="20"/>
      <c r="G73" s="21" t="s">
        <v>63</v>
      </c>
      <c r="H73" s="20" t="s">
        <v>74</v>
      </c>
      <c r="I73" s="20"/>
      <c r="J73" s="33"/>
      <c r="K73" s="35"/>
      <c r="L73" s="20"/>
      <c r="M73" s="20"/>
      <c r="N73" s="47"/>
      <c r="O73" s="47"/>
      <c r="P73" s="53"/>
      <c r="Q73" s="53"/>
      <c r="R73" s="58"/>
      <c r="S73" s="58"/>
      <c r="T73" s="63"/>
      <c r="U73" s="63"/>
      <c r="V73" s="16"/>
      <c r="W73" s="16"/>
      <c r="X73" s="70"/>
      <c r="Y73" s="70"/>
    </row>
    <row r="74" spans="1:25" ht="22.5" customHeight="1">
      <c r="A74" s="32" t="s">
        <v>58</v>
      </c>
      <c r="B74" s="30" t="s">
        <v>34</v>
      </c>
      <c r="C74" s="20"/>
      <c r="D74" s="20"/>
      <c r="E74" s="20"/>
      <c r="F74" s="20"/>
      <c r="G74" s="21" t="s">
        <v>64</v>
      </c>
      <c r="H74" s="20" t="s">
        <v>76</v>
      </c>
      <c r="I74" s="20"/>
      <c r="J74" s="33"/>
      <c r="K74" s="35"/>
      <c r="L74" s="20"/>
      <c r="M74" s="20"/>
      <c r="N74" s="47"/>
      <c r="O74" s="47"/>
      <c r="P74" s="53"/>
      <c r="Q74" s="53"/>
      <c r="R74" s="58"/>
      <c r="S74" s="58"/>
      <c r="T74" s="63"/>
      <c r="U74" s="63"/>
      <c r="V74" s="16"/>
      <c r="W74" s="16"/>
      <c r="X74" s="70"/>
      <c r="Y74" s="70"/>
    </row>
    <row r="75" spans="1:25" ht="12.75">
      <c r="A75" s="17" t="s">
        <v>28</v>
      </c>
      <c r="B75" s="18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48">
        <v>36</v>
      </c>
      <c r="O75" s="48"/>
      <c r="P75" s="54">
        <v>36</v>
      </c>
      <c r="Q75" s="54"/>
      <c r="R75" s="59">
        <v>36</v>
      </c>
      <c r="S75" s="59"/>
      <c r="T75" s="64">
        <v>36</v>
      </c>
      <c r="U75" s="64"/>
      <c r="V75" s="17">
        <v>36</v>
      </c>
      <c r="W75" s="17"/>
      <c r="X75" s="71">
        <v>36</v>
      </c>
      <c r="Y75" s="71"/>
    </row>
    <row r="76" spans="1:25" ht="12.75">
      <c r="A76" s="109" t="s">
        <v>0</v>
      </c>
      <c r="B76" s="110"/>
      <c r="C76" s="24" t="s">
        <v>29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1"/>
      <c r="O76" s="21"/>
      <c r="P76" s="21"/>
      <c r="Q76" s="21"/>
      <c r="R76" s="21">
        <v>1</v>
      </c>
      <c r="S76" s="21"/>
      <c r="T76" s="21">
        <v>1</v>
      </c>
      <c r="U76" s="21"/>
      <c r="V76" s="21"/>
      <c r="W76" s="21"/>
      <c r="X76" s="21"/>
      <c r="Y76" s="21"/>
    </row>
    <row r="77" spans="1:25" ht="12.75">
      <c r="A77" s="111"/>
      <c r="B77" s="112"/>
      <c r="C77" s="24" t="s">
        <v>3</v>
      </c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1">
        <v>3</v>
      </c>
      <c r="O77" s="21"/>
      <c r="P77" s="21">
        <v>2</v>
      </c>
      <c r="Q77" s="21"/>
      <c r="R77" s="21">
        <v>3</v>
      </c>
      <c r="S77" s="21"/>
      <c r="T77" s="21">
        <v>3</v>
      </c>
      <c r="U77" s="21"/>
      <c r="V77" s="21">
        <v>1</v>
      </c>
      <c r="W77" s="21"/>
      <c r="X77" s="21">
        <v>3</v>
      </c>
      <c r="Y77" s="21"/>
    </row>
    <row r="78" spans="1:25" ht="12.75">
      <c r="A78" s="111"/>
      <c r="B78" s="112"/>
      <c r="C78" s="24" t="s">
        <v>30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1">
        <v>5</v>
      </c>
      <c r="O78" s="21"/>
      <c r="P78" s="21">
        <v>5</v>
      </c>
      <c r="Q78" s="21"/>
      <c r="R78" s="21">
        <v>4</v>
      </c>
      <c r="S78" s="21"/>
      <c r="T78" s="21">
        <v>6</v>
      </c>
      <c r="U78" s="21"/>
      <c r="V78" s="21">
        <v>6</v>
      </c>
      <c r="W78" s="21"/>
      <c r="X78" s="21">
        <v>4</v>
      </c>
      <c r="Y78" s="21"/>
    </row>
    <row r="79" spans="1:25" ht="12.75">
      <c r="A79" s="111"/>
      <c r="B79" s="112"/>
      <c r="C79" s="24" t="s">
        <v>6</v>
      </c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1">
        <v>0</v>
      </c>
      <c r="O79" s="21"/>
      <c r="P79" s="21">
        <v>0</v>
      </c>
      <c r="Q79" s="21"/>
      <c r="R79" s="21">
        <v>0</v>
      </c>
      <c r="S79" s="21"/>
      <c r="T79" s="21">
        <v>2</v>
      </c>
      <c r="U79" s="21"/>
      <c r="V79" s="21">
        <v>0</v>
      </c>
      <c r="W79" s="21"/>
      <c r="X79" s="21">
        <v>3</v>
      </c>
      <c r="Y79" s="21"/>
    </row>
    <row r="80" spans="1:25" ht="12.75">
      <c r="A80" s="113"/>
      <c r="B80" s="114"/>
      <c r="C80" s="24" t="s">
        <v>31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>
        <v>1</v>
      </c>
      <c r="Y80" s="21"/>
    </row>
    <row r="81" spans="1:22" ht="12.75">
      <c r="A81" s="4"/>
      <c r="B81" s="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6"/>
    </row>
    <row r="82" spans="1:22" ht="12.75">
      <c r="A82" s="4"/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6"/>
    </row>
    <row r="83" spans="1:22" ht="12.75">
      <c r="A83" s="4"/>
      <c r="B83" s="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6"/>
    </row>
    <row r="84" spans="1:22" ht="12.75">
      <c r="A84" s="4"/>
      <c r="B84" s="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6"/>
    </row>
    <row r="85" spans="1:22" ht="12.75">
      <c r="A85" s="4"/>
      <c r="B85" s="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6"/>
    </row>
    <row r="86" spans="1:22" ht="12.75">
      <c r="A86" s="7"/>
      <c r="B86" s="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6"/>
    </row>
    <row r="87" spans="1:22" ht="12.75">
      <c r="A87" s="4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2.75">
      <c r="A88" s="4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2.75">
      <c r="A89" s="7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2.75">
      <c r="A90" s="4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2.75">
      <c r="A91" s="8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2.75">
      <c r="A92" s="4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2.75">
      <c r="A93" s="4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2.75">
      <c r="A94" s="4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2.75">
      <c r="A95" s="4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2.75">
      <c r="A96" s="4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2.75">
      <c r="A97" s="4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2.75">
      <c r="A98" s="9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2.75">
      <c r="A99" s="7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2.75">
      <c r="A100" s="7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2.75">
      <c r="A101" s="10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2.75">
      <c r="A102" s="10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2.75">
      <c r="A103" s="10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12.75">
      <c r="A104" s="10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12.75">
      <c r="A105" s="10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12.75">
      <c r="A106" s="10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12.75">
      <c r="A107" s="10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12.75">
      <c r="A108" s="10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12.75">
      <c r="A109" s="10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12.75">
      <c r="A110" s="10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12.75">
      <c r="A111" s="10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12.75">
      <c r="A112" s="10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12.75">
      <c r="A113" s="10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12.75">
      <c r="A114" s="10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12.75">
      <c r="A115" s="10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12.75">
      <c r="A116" s="10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12.75">
      <c r="A117" s="10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12.75">
      <c r="A118" s="10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12.75">
      <c r="A119" s="10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12.75">
      <c r="A120" s="10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12.75">
      <c r="A121" s="10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12.75">
      <c r="A122" s="10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12.75">
      <c r="A123" s="10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12.75">
      <c r="A124" s="10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12.75">
      <c r="A125" s="10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12.75">
      <c r="A126" s="10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12.75">
      <c r="A127" s="10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12.75">
      <c r="A128" s="10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12.75">
      <c r="A129" s="10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12.75">
      <c r="A130" s="10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12.75">
      <c r="A131" s="10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12.75">
      <c r="A132" s="10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12.75">
      <c r="A133" s="10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12.75">
      <c r="A134" s="10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1" ht="12.75">
      <c r="A135" s="10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ht="12.75">
      <c r="A136" s="10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ht="12.75">
      <c r="A137" s="10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ht="12.75">
      <c r="A138" s="10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ht="12.75">
      <c r="A139" s="10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ht="12.75">
      <c r="A140" s="10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ht="12.75">
      <c r="A141" s="10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ht="12.75">
      <c r="A142" s="10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ht="12.75">
      <c r="A143" s="10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ht="12.75">
      <c r="A144" s="10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ht="12.75">
      <c r="A145" s="10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ht="12.75">
      <c r="A146" s="10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ht="12.75">
      <c r="A147" s="10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ht="12.75">
      <c r="A148" s="10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ht="12.75">
      <c r="A149" s="10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ht="12.75">
      <c r="A150" s="10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ht="12.75">
      <c r="A151" s="10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ht="12.75">
      <c r="A152" s="10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ht="12.75">
      <c r="A153" s="10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ht="12.75">
      <c r="A154" s="10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ht="12.75">
      <c r="A155" s="10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ht="12.75">
      <c r="A156" s="10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ht="12.75">
      <c r="A157" s="10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ht="12.75">
      <c r="A158" s="10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ht="12.75">
      <c r="A159" s="10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ht="12.75">
      <c r="A160" s="10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ht="12.75">
      <c r="A161" s="10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ht="12.75">
      <c r="A162" s="10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ht="12.75">
      <c r="A163" s="10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ht="12.75">
      <c r="A164" s="10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ht="12.75">
      <c r="A165" s="10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ht="12.75">
      <c r="A166" s="10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ht="12.75">
      <c r="A167" s="10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ht="12.75">
      <c r="A168" s="10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ht="12.75">
      <c r="A169" s="10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ht="12.75">
      <c r="A170" s="10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ht="12.75">
      <c r="A171" s="10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ht="12.75">
      <c r="A172" s="10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ht="12.75">
      <c r="A173" s="10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ht="12.75">
      <c r="A174" s="10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ht="12.75">
      <c r="A175" s="10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ht="12.75">
      <c r="A176" s="10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ht="12.75">
      <c r="A177" s="10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ht="12.75">
      <c r="A178" s="10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ht="12.75">
      <c r="A179" s="10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ht="12.75">
      <c r="A180" s="10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ht="12.75">
      <c r="A181" s="10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ht="12.75">
      <c r="A182" s="10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ht="12.75">
      <c r="A183" s="10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ht="12.75">
      <c r="A184" s="10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ht="12.75">
      <c r="A185" s="10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ht="12.75">
      <c r="A186" s="10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ht="12.75">
      <c r="A187" s="10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ht="12.75">
      <c r="A188" s="10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ht="12.75">
      <c r="A189" s="10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ht="12.75">
      <c r="A190" s="10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ht="12.75">
      <c r="A191" s="10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ht="12.75">
      <c r="A192" s="10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ht="12.75">
      <c r="A193" s="10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ht="12.75">
      <c r="A194" s="10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ht="12.75">
      <c r="A195" s="10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ht="12.75">
      <c r="A196" s="10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ht="12.75">
      <c r="A197" s="10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ht="12.75">
      <c r="A198" s="10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ht="12.75">
      <c r="A199" s="10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ht="12.75">
      <c r="A200" s="10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ht="12.75">
      <c r="A201" s="10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ht="12.75">
      <c r="A202" s="10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2.75">
      <c r="A203" s="10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>
      <c r="A204" s="10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>
      <c r="A205" s="10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>
      <c r="A206" s="10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>
      <c r="A207" s="10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>
      <c r="A208" s="10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>
      <c r="A209" s="10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>
      <c r="A210" s="10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>
      <c r="A211" s="10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2.75">
      <c r="A212" s="10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2.75">
      <c r="A213" s="10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2.75">
      <c r="A214" s="10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2.75">
      <c r="A215" s="10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2.75">
      <c r="A216" s="10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2.75">
      <c r="A217" s="10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2.75">
      <c r="A218" s="10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2.75">
      <c r="A219" s="10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2.75">
      <c r="A220" s="10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2.75">
      <c r="A221" s="10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>
      <c r="A222" s="10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.75">
      <c r="A223" s="10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2.75">
      <c r="A224" s="10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2.75">
      <c r="A225" s="10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>
      <c r="A226" s="10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2.75">
      <c r="A227" s="10"/>
      <c r="B227" s="5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.75">
      <c r="A228" s="10"/>
      <c r="B228" s="5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.75">
      <c r="A229" s="10"/>
      <c r="B229" s="5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2.75">
      <c r="A230" s="10"/>
      <c r="B230" s="5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2.75">
      <c r="A231" s="10"/>
      <c r="B231" s="5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ht="12.75">
      <c r="A232" s="10"/>
      <c r="B232" s="5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ht="12.75">
      <c r="A233" s="10"/>
      <c r="B233" s="5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ht="12.75">
      <c r="A234" s="10"/>
      <c r="B234" s="5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ht="12.75">
      <c r="A235" s="10"/>
      <c r="B235" s="5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ht="12.75">
      <c r="A236" s="10"/>
      <c r="B236" s="5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ht="12.75">
      <c r="A237" s="10"/>
      <c r="B237" s="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ht="12.75">
      <c r="A238" s="10"/>
      <c r="B238" s="5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ht="12.75">
      <c r="A239" s="10"/>
      <c r="B239" s="5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ht="12.75">
      <c r="A240" s="10"/>
      <c r="B240" s="5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ht="12.75">
      <c r="A241" s="11"/>
      <c r="B241" s="12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ht="12.75">
      <c r="A242" s="11"/>
      <c r="B242" s="12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ht="12.75">
      <c r="A243" s="11"/>
      <c r="B243" s="12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ht="12.75">
      <c r="A244" s="11"/>
      <c r="B244" s="12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ht="12.75">
      <c r="A245" s="11"/>
      <c r="B245" s="12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ht="12.75">
      <c r="A246" s="11"/>
      <c r="B246" s="12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ht="12.75">
      <c r="A247" s="11"/>
      <c r="B247" s="12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ht="12.75">
      <c r="A248" s="11"/>
      <c r="B248" s="12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ht="12.75">
      <c r="A249" s="11"/>
      <c r="B249" s="12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ht="12.75">
      <c r="A250" s="11"/>
      <c r="B250" s="12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ht="12.75">
      <c r="A251" s="11"/>
      <c r="B251" s="12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ht="12.75">
      <c r="A252" s="11"/>
      <c r="B252" s="12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ht="12.75">
      <c r="A253" s="11"/>
      <c r="B253" s="12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ht="12.75">
      <c r="A254" s="11"/>
      <c r="B254" s="12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ht="12.75">
      <c r="A255" s="11"/>
      <c r="B255" s="12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ht="12.75">
      <c r="A256" s="11"/>
      <c r="B256" s="12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ht="12.75">
      <c r="A257" s="11"/>
      <c r="B257" s="12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ht="12.75">
      <c r="A258" s="11"/>
      <c r="B258" s="12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ht="12.75">
      <c r="A259" s="11"/>
      <c r="B259" s="12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ht="12.75">
      <c r="A260" s="11"/>
      <c r="B260" s="12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ht="12.75">
      <c r="A261" s="11"/>
      <c r="B261" s="12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ht="12.75">
      <c r="A262" s="11"/>
      <c r="B262" s="12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ht="12.75">
      <c r="A263" s="11"/>
      <c r="B263" s="12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ht="12.75">
      <c r="A264" s="11"/>
      <c r="B264" s="12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ht="12.75">
      <c r="A265" s="11"/>
      <c r="B265" s="12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ht="12.75">
      <c r="A266" s="11"/>
      <c r="B266" s="12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ht="12.75">
      <c r="A267" s="11"/>
      <c r="B267" s="12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ht="12.75">
      <c r="A268" s="11"/>
      <c r="B268" s="12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ht="12.75">
      <c r="A269" s="11"/>
      <c r="B269" s="12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ht="12.75">
      <c r="A270" s="11"/>
      <c r="B270" s="12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ht="12.75">
      <c r="A271" s="11"/>
      <c r="B271" s="12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ht="12.75">
      <c r="A272" s="11"/>
      <c r="B272" s="12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ht="12.75">
      <c r="A273" s="11"/>
      <c r="B273" s="12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ht="12.75">
      <c r="A274" s="11"/>
      <c r="B274" s="12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ht="12.75">
      <c r="A275" s="11"/>
      <c r="B275" s="12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ht="12.75">
      <c r="A276" s="11"/>
      <c r="B276" s="12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ht="12.75">
      <c r="A277" s="11"/>
      <c r="B277" s="12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ht="12.75">
      <c r="A278" s="11"/>
      <c r="B278" s="12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ht="12.75">
      <c r="A279" s="11"/>
      <c r="B279" s="12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ht="12.75">
      <c r="A280" s="11"/>
      <c r="B280" s="12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ht="12.75">
      <c r="A281" s="11"/>
      <c r="B281" s="12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ht="12.75">
      <c r="A282" s="11"/>
      <c r="B282" s="12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ht="12.75">
      <c r="A283" s="11"/>
      <c r="B283" s="12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ht="12.75">
      <c r="A284" s="11"/>
      <c r="B284" s="12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ht="12.75">
      <c r="A285" s="11"/>
      <c r="B285" s="12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ht="12.75">
      <c r="A286" s="11"/>
      <c r="B286" s="12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ht="12.75">
      <c r="A287" s="11"/>
      <c r="B287" s="12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</row>
    <row r="288" spans="1:21" ht="12.75">
      <c r="A288" s="11"/>
      <c r="B288" s="12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</row>
    <row r="289" spans="1:21" ht="12.75">
      <c r="A289" s="11"/>
      <c r="B289" s="12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</row>
    <row r="290" spans="1:21" ht="12.75">
      <c r="A290" s="11"/>
      <c r="B290" s="12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</row>
    <row r="291" spans="1:21" ht="12.75">
      <c r="A291" s="11"/>
      <c r="B291" s="12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</row>
    <row r="292" spans="1:21" ht="12.75">
      <c r="A292" s="11"/>
      <c r="B292" s="12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</row>
    <row r="293" spans="1:21" ht="12.75">
      <c r="A293" s="11"/>
      <c r="B293" s="12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</row>
    <row r="294" spans="1:21" ht="12.75">
      <c r="A294" s="11"/>
      <c r="B294" s="12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</row>
    <row r="295" spans="1:21" ht="12.75">
      <c r="A295" s="11"/>
      <c r="B295" s="12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</row>
    <row r="296" spans="1:21" ht="12.75">
      <c r="A296" s="11"/>
      <c r="B296" s="12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</row>
    <row r="297" spans="1:21" ht="12.75">
      <c r="A297" s="11"/>
      <c r="B297" s="12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</row>
    <row r="298" spans="1:21" ht="12.75">
      <c r="A298" s="11"/>
      <c r="B298" s="12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</row>
    <row r="299" spans="1:21" ht="12.75">
      <c r="A299" s="11"/>
      <c r="B299" s="12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</row>
    <row r="300" spans="1:21" ht="12.75">
      <c r="A300" s="11"/>
      <c r="B300" s="12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</row>
    <row r="301" spans="1:21" ht="12.75">
      <c r="A301" s="11"/>
      <c r="B301" s="12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</row>
    <row r="302" spans="1:21" ht="12.75">
      <c r="A302" s="11"/>
      <c r="B302" s="12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</row>
    <row r="303" spans="1:21" ht="12.75">
      <c r="A303" s="11"/>
      <c r="B303" s="12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</row>
    <row r="304" spans="1:21" ht="12.75">
      <c r="A304" s="11"/>
      <c r="B304" s="12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</row>
    <row r="305" spans="1:21" ht="12.75">
      <c r="A305" s="11"/>
      <c r="B305" s="12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</row>
    <row r="306" spans="1:21" ht="12.75">
      <c r="A306" s="11"/>
      <c r="B306" s="12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2.75">
      <c r="A307" s="11"/>
      <c r="B307" s="12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</row>
    <row r="308" spans="1:21" ht="12.75">
      <c r="A308" s="11"/>
      <c r="B308" s="12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</row>
    <row r="309" spans="1:21" ht="12.75">
      <c r="A309" s="11"/>
      <c r="B309" s="12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</row>
    <row r="310" spans="1:21" ht="12.75">
      <c r="A310" s="11"/>
      <c r="B310" s="12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</row>
    <row r="311" spans="1:21" ht="12.75">
      <c r="A311" s="11"/>
      <c r="B311" s="12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</row>
    <row r="312" spans="1:21" ht="12.75">
      <c r="A312" s="11"/>
      <c r="B312" s="12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</row>
    <row r="313" spans="1:21" ht="12.75">
      <c r="A313" s="11"/>
      <c r="B313" s="12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</row>
    <row r="314" spans="1:21" ht="12.75">
      <c r="A314" s="11"/>
      <c r="B314" s="12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</row>
    <row r="315" spans="1:21" ht="12.75">
      <c r="A315" s="11"/>
      <c r="B315" s="12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</row>
    <row r="316" spans="1:21" ht="12.75">
      <c r="A316" s="11"/>
      <c r="B316" s="12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</row>
    <row r="317" spans="1:21" ht="12.75">
      <c r="A317" s="11"/>
      <c r="B317" s="12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</row>
    <row r="318" spans="1:21" ht="12.75">
      <c r="A318" s="11"/>
      <c r="B318" s="12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</row>
    <row r="319" spans="1:21" ht="12.75">
      <c r="A319" s="11"/>
      <c r="B319" s="12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</row>
    <row r="320" spans="1:21" ht="12.75">
      <c r="A320" s="11"/>
      <c r="B320" s="12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</row>
    <row r="321" spans="1:21" ht="12.75">
      <c r="A321" s="11"/>
      <c r="B321" s="12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</row>
    <row r="322" spans="1:21" ht="12.75">
      <c r="A322" s="11"/>
      <c r="B322" s="12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</row>
    <row r="323" spans="1:21" ht="12.75">
      <c r="A323" s="11"/>
      <c r="B323" s="12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</row>
    <row r="324" spans="1:21" ht="12.75">
      <c r="A324" s="11"/>
      <c r="B324" s="12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</row>
    <row r="325" spans="1:21" ht="12.75">
      <c r="A325" s="11"/>
      <c r="B325" s="12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</row>
    <row r="326" spans="1:21" ht="12.75">
      <c r="A326" s="11"/>
      <c r="B326" s="12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</row>
    <row r="327" spans="1:21" ht="12.75">
      <c r="A327" s="11"/>
      <c r="B327" s="12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</row>
    <row r="328" spans="1:21" ht="12.75">
      <c r="A328" s="11"/>
      <c r="B328" s="12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</row>
    <row r="329" spans="1:21" ht="12.75">
      <c r="A329" s="11"/>
      <c r="B329" s="12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</row>
    <row r="330" spans="1:21" ht="12.75">
      <c r="A330" s="11"/>
      <c r="B330" s="12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</row>
    <row r="331" spans="1:21" ht="12.75">
      <c r="A331" s="11"/>
      <c r="B331" s="12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</row>
    <row r="332" spans="1:21" ht="12.75">
      <c r="A332" s="11"/>
      <c r="B332" s="12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</row>
    <row r="333" spans="1:21" ht="12.75">
      <c r="A333" s="11"/>
      <c r="B333" s="12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</row>
    <row r="334" spans="1:21" ht="12.75">
      <c r="A334" s="11"/>
      <c r="B334" s="12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</row>
    <row r="335" spans="1:21" ht="12.75">
      <c r="A335" s="11"/>
      <c r="B335" s="12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</row>
    <row r="336" spans="1:21" ht="12.75">
      <c r="A336" s="11"/>
      <c r="B336" s="12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</row>
    <row r="337" spans="1:21" ht="12.75">
      <c r="A337" s="11"/>
      <c r="B337" s="12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</row>
    <row r="338" spans="1:21" ht="12.75">
      <c r="A338" s="11"/>
      <c r="B338" s="12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</row>
    <row r="339" spans="1:21" ht="12.75">
      <c r="A339" s="11"/>
      <c r="B339" s="12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</row>
    <row r="340" spans="1:21" ht="12.75">
      <c r="A340" s="11"/>
      <c r="B340" s="12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</row>
    <row r="341" spans="1:21" ht="12.75">
      <c r="A341" s="11"/>
      <c r="B341" s="12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2.75">
      <c r="A342" s="11"/>
      <c r="B342" s="12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</row>
    <row r="343" spans="1:21" ht="12.75">
      <c r="A343" s="11"/>
      <c r="B343" s="12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</row>
    <row r="344" spans="1:21" ht="12.75">
      <c r="A344" s="11"/>
      <c r="B344" s="12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</row>
    <row r="345" spans="1:21" ht="12.75">
      <c r="A345" s="11"/>
      <c r="B345" s="12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</row>
    <row r="346" spans="1:21" ht="12.75">
      <c r="A346" s="11"/>
      <c r="B346" s="12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</row>
    <row r="347" spans="1:21" ht="12.75">
      <c r="A347" s="11"/>
      <c r="B347" s="12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</row>
    <row r="348" spans="1:21" ht="12.75">
      <c r="A348" s="11"/>
      <c r="B348" s="12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</row>
    <row r="349" spans="1:21" ht="12.75">
      <c r="A349" s="11"/>
      <c r="B349" s="12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</row>
    <row r="350" spans="1:21" ht="12.75">
      <c r="A350" s="11"/>
      <c r="B350" s="12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</row>
    <row r="351" spans="1:21" ht="12.75">
      <c r="A351" s="11"/>
      <c r="B351" s="12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</row>
    <row r="352" spans="1:21" ht="12.75">
      <c r="A352" s="11"/>
      <c r="B352" s="12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</row>
    <row r="353" spans="1:21" ht="12.75">
      <c r="A353" s="11"/>
      <c r="B353" s="12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2.75">
      <c r="A354" s="11"/>
      <c r="B354" s="12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2.75">
      <c r="A355" s="11"/>
      <c r="B355" s="12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2.75">
      <c r="A356" s="11"/>
      <c r="B356" s="12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2.75">
      <c r="A357" s="11"/>
      <c r="B357" s="12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2.75">
      <c r="A358" s="11"/>
      <c r="B358" s="12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2.75">
      <c r="A359" s="11"/>
      <c r="B359" s="12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2.75">
      <c r="A360" s="11"/>
      <c r="B360" s="12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2.75">
      <c r="A361" s="11"/>
      <c r="B361" s="12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2.75">
      <c r="A362" s="11"/>
      <c r="B362" s="12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2.75">
      <c r="A363" s="11"/>
      <c r="B363" s="12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2.75">
      <c r="A364" s="11"/>
      <c r="B364" s="12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2.75">
      <c r="A365" s="11"/>
      <c r="B365" s="12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2.75">
      <c r="A366" s="11"/>
      <c r="B366" s="12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2.75">
      <c r="A367" s="11"/>
      <c r="B367" s="12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2.75">
      <c r="A368" s="11"/>
      <c r="B368" s="12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2.75">
      <c r="A369" s="11"/>
      <c r="B369" s="12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2.75">
      <c r="A370" s="11"/>
      <c r="B370" s="12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2.75">
      <c r="A371" s="11"/>
      <c r="B371" s="1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2.75">
      <c r="A372" s="11"/>
      <c r="B372" s="1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2.75">
      <c r="A373" s="11"/>
      <c r="B373" s="12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2.75">
      <c r="A374" s="11"/>
      <c r="B374" s="12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2.75">
      <c r="A375" s="11"/>
      <c r="B375" s="12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</sheetData>
  <sheetProtection/>
  <mergeCells count="36">
    <mergeCell ref="I2:I7"/>
    <mergeCell ref="A1:U1"/>
    <mergeCell ref="A2:A7"/>
    <mergeCell ref="B2:B7"/>
    <mergeCell ref="C2:F3"/>
    <mergeCell ref="C4:C7"/>
    <mergeCell ref="D4:D7"/>
    <mergeCell ref="E4:E7"/>
    <mergeCell ref="F4:F7"/>
    <mergeCell ref="L4:M6"/>
    <mergeCell ref="V4:W4"/>
    <mergeCell ref="X4:Y4"/>
    <mergeCell ref="V5:W5"/>
    <mergeCell ref="X5:Y5"/>
    <mergeCell ref="V6:V7"/>
    <mergeCell ref="T5:U5"/>
    <mergeCell ref="A76:B80"/>
    <mergeCell ref="R6:R7"/>
    <mergeCell ref="T6:T7"/>
    <mergeCell ref="N3:Q3"/>
    <mergeCell ref="R3:U3"/>
    <mergeCell ref="P6:P7"/>
    <mergeCell ref="N4:O4"/>
    <mergeCell ref="P4:Q4"/>
    <mergeCell ref="N5:O5"/>
    <mergeCell ref="P5:Q5"/>
    <mergeCell ref="X6:X7"/>
    <mergeCell ref="G2:H6"/>
    <mergeCell ref="R4:S4"/>
    <mergeCell ref="T4:U4"/>
    <mergeCell ref="R5:S5"/>
    <mergeCell ref="J4:K6"/>
    <mergeCell ref="J2:M3"/>
    <mergeCell ref="N2:Y2"/>
    <mergeCell ref="N6:N7"/>
    <mergeCell ref="V3:Y3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cab37</dc:creator>
  <cp:keywords/>
  <dc:description/>
  <cp:lastModifiedBy>cab37</cp:lastModifiedBy>
  <cp:lastPrinted>2014-07-04T05:13:16Z</cp:lastPrinted>
  <dcterms:created xsi:type="dcterms:W3CDTF">2009-03-13T02:39:27Z</dcterms:created>
  <dcterms:modified xsi:type="dcterms:W3CDTF">2014-07-09T03:05:52Z</dcterms:modified>
  <cp:category/>
  <cp:version/>
  <cp:contentType/>
  <cp:contentStatus/>
</cp:coreProperties>
</file>